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200 USP MASTER FOLDER/201 USP CONTENT MASTER/201A UPSKIL FINISHED FILES/6000 STRATEGIC TOOLS ( Red)/"/>
    </mc:Choice>
  </mc:AlternateContent>
  <xr:revisionPtr revIDLastSave="147" documentId="8_{75A52E23-1441-4309-A877-8E80459F6469}" xr6:coauthVersionLast="47" xr6:coauthVersionMax="47" xr10:uidLastSave="{44A2558B-E951-4CB7-B632-81C654C458F6}"/>
  <bookViews>
    <workbookView xWindow="-110" yWindow="-110" windowWidth="38620" windowHeight="21100" activeTab="1" xr2:uid="{F1980DD5-4AE8-4122-9240-F7433F30562D}"/>
  </bookViews>
  <sheets>
    <sheet name="Cover Sheet" sheetId="4" r:id="rId1"/>
    <sheet name="Scoring" sheetId="2" r:id="rId2"/>
    <sheet name="Prioritization Tool" sheetId="6" r:id="rId3"/>
    <sheet name="Conclusions" sheetId="5" r:id="rId4"/>
  </sheets>
  <definedNames>
    <definedName name="BS_Line_Name11" hidden="1">#REF!</definedName>
    <definedName name="BS_Line_Name4" hidden="1">#REF!</definedName>
    <definedName name="BS_Line_Nbr11" hidden="1">#REF!</definedName>
    <definedName name="BS_Line_Nbr4" hidden="1">#REF!</definedName>
    <definedName name="Country_Name10" hidden="1">#REF!</definedName>
    <definedName name="Country_Name11" hidden="1">#REF!</definedName>
    <definedName name="Country_Name3" hidden="1">#REF!</definedName>
    <definedName name="Country_Name4" hidden="1">#REF!</definedName>
    <definedName name="Cur_Per_Actv_Amt5" hidden="1">#REF!</definedName>
    <definedName name="Cur_Per_Actv_Amt7" hidden="1">#REF!</definedName>
    <definedName name="Cur_Per_Bal_Amt10" hidden="1">#REF!</definedName>
    <definedName name="Cur_Per_Bal_Amt11" hidden="1">#REF!</definedName>
    <definedName name="Cur_Per_Bal_Amt3" hidden="1">#REF!</definedName>
    <definedName name="Cur_Per_Bal_Amt4" hidden="1">#REF!</definedName>
    <definedName name="CurrCrit" hidden="1">#REF!</definedName>
    <definedName name="Fiscal_Year10" hidden="1">#REF!</definedName>
    <definedName name="Fiscal_Year11" hidden="1">#REF!</definedName>
    <definedName name="Fiscal_Year3" hidden="1">#REF!</definedName>
    <definedName name="Fiscal_Year4" hidden="1">#REF!</definedName>
    <definedName name="Fiscal_Year5" hidden="1">#REF!</definedName>
    <definedName name="Fiscal_Year7" hidden="1">#REF!</definedName>
    <definedName name="GoalState">#REF!</definedName>
    <definedName name="P1_Actv_Amt5" hidden="1">#REF!</definedName>
    <definedName name="P1_Actv_Amt7" hidden="1">#REF!</definedName>
    <definedName name="P1_Bal_Amt10" hidden="1">#REF!</definedName>
    <definedName name="P1_Bal_Amt3" hidden="1">#REF!</definedName>
    <definedName name="P10_Actv_Amt5" hidden="1">#REF!</definedName>
    <definedName name="P10_Actv_Amt7" hidden="1">#REF!</definedName>
    <definedName name="P10_Bal_Amt10" hidden="1">#REF!</definedName>
    <definedName name="P10_Bal_Amt3" hidden="1">#REF!</definedName>
    <definedName name="P11_Actv_Amt5" hidden="1">#REF!</definedName>
    <definedName name="P11_Actv_Amt7" hidden="1">#REF!</definedName>
    <definedName name="P11_Bal_Amt10" hidden="1">#REF!</definedName>
    <definedName name="P11_Bal_Amt3" hidden="1">#REF!</definedName>
    <definedName name="P12_Actv_Amt5" hidden="1">#REF!</definedName>
    <definedName name="P12_Actv_Amt7" hidden="1">#REF!</definedName>
    <definedName name="P12_Bal_Amt10" hidden="1">#REF!</definedName>
    <definedName name="P12_Bal_Amt11" hidden="1">#REF!</definedName>
    <definedName name="P12_Bal_Amt3" hidden="1">#REF!</definedName>
    <definedName name="P12_Bal_Amt4" hidden="1">#REF!</definedName>
    <definedName name="P2_Actv_Amt5" hidden="1">#REF!</definedName>
    <definedName name="P2_Actv_Amt7" hidden="1">#REF!</definedName>
    <definedName name="P2_Bal_Amt10" hidden="1">#REF!</definedName>
    <definedName name="P2_Bal_Amt3" hidden="1">#REF!</definedName>
    <definedName name="P3_Actv_Amt5" hidden="1">#REF!</definedName>
    <definedName name="P3_Actv_Amt7" hidden="1">#REF!</definedName>
    <definedName name="P3_Bal_Amt10" hidden="1">#REF!</definedName>
    <definedName name="P3_Bal_Amt11" hidden="1">#REF!</definedName>
    <definedName name="P3_Bal_Amt3" hidden="1">#REF!</definedName>
    <definedName name="P3_Bal_Amt4" hidden="1">#REF!</definedName>
    <definedName name="P4_Actv_Amt5" hidden="1">#REF!</definedName>
    <definedName name="P4_Actv_Amt7" hidden="1">#REF!</definedName>
    <definedName name="P4_Bal_Amt10" hidden="1">#REF!</definedName>
    <definedName name="P4_Bal_Amt3" hidden="1">#REF!</definedName>
    <definedName name="P5_Actv_Amt5" hidden="1">#REF!</definedName>
    <definedName name="P5_Actv_Amt7" hidden="1">#REF!</definedName>
    <definedName name="P5_Bal_Amt10" hidden="1">#REF!</definedName>
    <definedName name="P5_Bal_Amt3" hidden="1">#REF!</definedName>
    <definedName name="P5_Bal_Amt4" hidden="1">#REF!</definedName>
    <definedName name="P6_Actv_Amt5" hidden="1">#REF!</definedName>
    <definedName name="P6_Actv_Amt7" hidden="1">#REF!</definedName>
    <definedName name="P6_Bal_Amt10" hidden="1">#REF!</definedName>
    <definedName name="P6_Bal_Amt11" hidden="1">#REF!</definedName>
    <definedName name="P6_Bal_Amt3" hidden="1">#REF!</definedName>
    <definedName name="P6_Bal_Amt4" hidden="1">#REF!</definedName>
    <definedName name="P7_Actv_Amt5" hidden="1">#REF!</definedName>
    <definedName name="P7_Actv_Amt7" hidden="1">#REF!</definedName>
    <definedName name="P7_Bal_Amt10" hidden="1">#REF!</definedName>
    <definedName name="P7_Bal_Amt3" hidden="1">#REF!</definedName>
    <definedName name="P8_Actv_Amt5" hidden="1">#REF!</definedName>
    <definedName name="P8_Actv_Amt7" hidden="1">#REF!</definedName>
    <definedName name="P8_Bal_Amt10" hidden="1">#REF!</definedName>
    <definedName name="P8_Bal_Amt3" hidden="1">#REF!</definedName>
    <definedName name="P9_Actv_Amt5" hidden="1">#REF!</definedName>
    <definedName name="P9_Actv_Amt7" hidden="1">#REF!</definedName>
    <definedName name="P9_Bal_Amt10" hidden="1">#REF!</definedName>
    <definedName name="P9_Bal_Amt11" hidden="1">#REF!</definedName>
    <definedName name="P9_Bal_Amt3" hidden="1">#REF!</definedName>
    <definedName name="P9_Bal_Amt4" hidden="1">#REF!</definedName>
    <definedName name="PL_Line_Level_35" hidden="1">#REF!</definedName>
    <definedName name="PL_Line_Level_37" hidden="1">#REF!</definedName>
    <definedName name="Prev_Per_Actv_Amt5" hidden="1">#REF!</definedName>
    <definedName name="Prev_Per_Actv_Amt7" hidden="1">#REF!</definedName>
    <definedName name="QRYCOLS10" hidden="1">#REF!</definedName>
    <definedName name="QRYCOLS11" hidden="1">#REF!</definedName>
    <definedName name="QRYCOLS3" hidden="1">#REF!</definedName>
    <definedName name="QRYCOLS4" hidden="1">#REF!</definedName>
    <definedName name="QRYCOLS5" hidden="1">#REF!</definedName>
    <definedName name="QRYCOLS7" hidden="1">#REF!</definedName>
    <definedName name="QRYCOUNT" hidden="1">7</definedName>
    <definedName name="QRYDATA10" hidden="1">#REF!</definedName>
    <definedName name="QRYDATA11" hidden="1">#REF!</definedName>
    <definedName name="QRYDATA3" hidden="1">#REF!</definedName>
    <definedName name="QRYDATA4" hidden="1">#REF!</definedName>
    <definedName name="QRYDATA5" hidden="1">#REF!</definedName>
    <definedName name="QRYDATA7" hidden="1">#REF!</definedName>
    <definedName name="QRYNAME1" hidden="1">"ARTurns"</definedName>
    <definedName name="QRYNAME12" hidden="1">"FC forTurns"</definedName>
    <definedName name="QRYNAME13" hidden="1">"FC for Turns LC"</definedName>
    <definedName name="QRYNAME2" hidden="1">"Query2"</definedName>
    <definedName name="QRYNAME6" hidden="1">"Mexico IC"</definedName>
    <definedName name="QRYNAME8" hidden="1">"ARTurns LC"</definedName>
    <definedName name="QRYNAME9" hidden="1">"ARdataLC"</definedName>
    <definedName name="QRYNEXT" hidden="1">14</definedName>
    <definedName name="QRYSOURCE1" hidden="1">"EXCELRANGE-EXPAND-BQ"</definedName>
    <definedName name="QRYSOURCE12" hidden="1">"EXCELRANGE-EXPAND-BQ"</definedName>
    <definedName name="QRYSOURCE13" hidden="1">"EXCELRANGE-EXPAND-BQ"</definedName>
    <definedName name="QRYSOURCE2" hidden="1">"EXCELRANGE-EXPAND-BQ"</definedName>
    <definedName name="QRYSOURCE6" hidden="1">"EXCELRANGE-EXPAND-BQ"</definedName>
    <definedName name="QRYSOURCE8" hidden="1">"EXCELRANGE-EXPAND-BQ"</definedName>
    <definedName name="QRYSOURCE9" hidden="1">"EXCELRANGE-EXPAND-BQ"</definedName>
    <definedName name="QRYWKS10" hidden="1">#REF!</definedName>
    <definedName name="QRYWKS11" hidden="1">#REF!</definedName>
    <definedName name="QRYWKS3" hidden="1">#REF!</definedName>
    <definedName name="QRYWKS4" hidden="1">#REF!</definedName>
    <definedName name="QRYWKS5" hidden="1">#REF!</definedName>
    <definedName name="QRYWKS7" hidden="1">#REF!</definedName>
    <definedName name="Qtr1_Actv_Amt5" hidden="1">#REF!</definedName>
    <definedName name="Qtr1_Actv_Amt7" hidden="1">#REF!</definedName>
    <definedName name="Qtr2_Actv_Amt5" hidden="1">#REF!</definedName>
    <definedName name="Qtr2_Actv_Amt7" hidden="1">#REF!</definedName>
    <definedName name="Qtr3_Actv_Amt5" hidden="1">#REF!</definedName>
    <definedName name="Qtr3_Actv_Amt7" hidden="1">#REF!</definedName>
    <definedName name="Qtr4_Actv_Amt5" hidden="1">#REF!</definedName>
    <definedName name="Qtr4_Actv_Amt7" hidden="1">#REF!</definedName>
    <definedName name="rngPickValues" hidden="1">#REF!</definedName>
    <definedName name="RPTCOUNT" hidden="1">14</definedName>
    <definedName name="RPTDATACELL1" hidden="1">#REF!</definedName>
    <definedName name="RPTDATACELL14" hidden="1">#REF!</definedName>
    <definedName name="RPTDATACELL3" hidden="1">#REF!</definedName>
    <definedName name="RPTID" hidden="1">99999</definedName>
    <definedName name="RPTNEXT" hidden="1">15</definedName>
    <definedName name="RPTQRY1" hidden="1">1</definedName>
    <definedName name="RPTQRY10" hidden="1">12</definedName>
    <definedName name="RPTQRY11" hidden="1">9</definedName>
    <definedName name="RPTQRY12" hidden="1">8</definedName>
    <definedName name="RPTQRY13" hidden="1">9</definedName>
    <definedName name="RPTQRY14" hidden="1">"sRptNo"</definedName>
    <definedName name="RPTQRY2" hidden="1">2</definedName>
    <definedName name="RPTQRY3" hidden="1">1</definedName>
    <definedName name="RPTQRY4" hidden="1">1</definedName>
    <definedName name="RPTQRY5" hidden="1">9</definedName>
    <definedName name="RPTQRY6" hidden="1">2</definedName>
    <definedName name="RPTQRY7" hidden="1">13</definedName>
    <definedName name="RPTQRY8" hidden="1">6</definedName>
    <definedName name="RPTQRY9" hidden="1">2</definedName>
    <definedName name="RPTWKS1" hidden="1">#REF!</definedName>
    <definedName name="RPTWKS14" hidden="1">#REF!</definedName>
    <definedName name="RPTWKS3" hidden="1">#REF!</definedName>
    <definedName name="SubTotal_Company10" hidden="1">#REF!</definedName>
    <definedName name="SubTotal_Company11" hidden="1">#REF!</definedName>
    <definedName name="SubTotal_Company3" hidden="1">#REF!</definedName>
    <definedName name="SubTotal_Company4" hidden="1">#REF!</definedName>
    <definedName name="SubTotal_Company5" hidden="1">#REF!</definedName>
    <definedName name="SubTotal_Company7" hidden="1">#REF!</definedName>
    <definedName name="Super_Area_Name10" hidden="1">#REF!</definedName>
    <definedName name="Super_Area_Name11" hidden="1">#REF!</definedName>
    <definedName name="Super_Area_Name3" hidden="1">#REF!</definedName>
    <definedName name="Super_Area_Name4" hidden="1">#REF!</definedName>
    <definedName name="Super_Area_Name5" hidden="1">#REF!</definedName>
    <definedName name="Super_Area_Name7" hidden="1">#REF!</definedName>
    <definedName name="Two_Mos_Ago_Actv_Amt5" hidden="1">#REF!</definedName>
    <definedName name="Two_Mos_Ago_Actv_Amt7" hidden="1">#REF!</definedName>
    <definedName name="XLDW_UID" hidden="1">"us005514"</definedName>
    <definedName name="XLDW_VER" hidden="1">"Office 97 1.2b"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6" l="1"/>
  <c r="J21" i="6"/>
  <c r="I21" i="6"/>
  <c r="H21" i="6"/>
  <c r="G21" i="6"/>
  <c r="F21" i="6"/>
  <c r="E21" i="6"/>
  <c r="D21" i="6"/>
  <c r="C21" i="6"/>
  <c r="L8" i="6"/>
  <c r="B2" i="2"/>
  <c r="B2" i="5" s="1" a="1"/>
  <c r="B2" i="5" s="1"/>
  <c r="L13" i="6" l="1"/>
  <c r="L18" i="6"/>
  <c r="L14" i="6"/>
  <c r="L16" i="6"/>
  <c r="L17" i="6"/>
  <c r="L19" i="6"/>
  <c r="L12" i="6"/>
  <c r="L20" i="6"/>
  <c r="L15" i="6"/>
  <c r="L11" i="6"/>
  <c r="C29" i="2"/>
  <c r="D27" i="2"/>
  <c r="E27" i="2"/>
  <c r="F27" i="2"/>
  <c r="G27" i="2"/>
  <c r="H27" i="2"/>
  <c r="I27" i="2"/>
  <c r="J27" i="2"/>
  <c r="K27" i="2"/>
  <c r="C27" i="2"/>
  <c r="L26" i="2"/>
  <c r="L23" i="2"/>
  <c r="L22" i="2"/>
  <c r="L21" i="2"/>
  <c r="L24" i="2"/>
  <c r="L18" i="2"/>
  <c r="L20" i="2"/>
  <c r="L25" i="2"/>
  <c r="L17" i="2"/>
  <c r="L15" i="2" l="1"/>
  <c r="L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us218471</author>
  </authors>
  <commentList>
    <comment ref="H10" authorId="0" shapeId="0" xr:uid="{2F999B6A-69BF-4B38-AF34-54FF9E11A9C0}">
      <text>
        <r>
          <rPr>
            <b/>
            <sz val="9"/>
            <color indexed="81"/>
            <rFont val="Tahoma"/>
            <family val="2"/>
          </rPr>
          <t>us218471:</t>
        </r>
        <r>
          <rPr>
            <sz val="9"/>
            <color indexed="81"/>
            <rFont val="Tahoma"/>
            <family val="2"/>
          </rPr>
          <t xml:space="preserve">
This is total presence of C3SD in the country i.e. hospital and pharmacy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<sst xmlns="http://schemas.openxmlformats.org/spreadsheetml/2006/main" count="137" uniqueCount="108">
  <si>
    <t>Channel Competition</t>
  </si>
  <si>
    <t>Length of Registration Time</t>
  </si>
  <si>
    <t>Competitve Landscape</t>
  </si>
  <si>
    <t>Sales Coverage</t>
  </si>
  <si>
    <t>Ad Merch Comittment</t>
  </si>
  <si>
    <t>Excecution capability</t>
  </si>
  <si>
    <t>Registration time 6 months or less</t>
  </si>
  <si>
    <t>Weak competition with local brands</t>
  </si>
  <si>
    <t>Ad Merch 6% or Greater</t>
  </si>
  <si>
    <t>Mildly concentrated with control of channel by 6 to 25 customers</t>
  </si>
  <si>
    <t>Registration time 6 months to 1 yesr</t>
  </si>
  <si>
    <t>Moderate competition with both Big and local brands</t>
  </si>
  <si>
    <t>Ad merch 4 to 5%</t>
  </si>
  <si>
    <t>Fragmented Channel</t>
  </si>
  <si>
    <t>Registration time greater then 1 year</t>
  </si>
  <si>
    <t>Strong Competition  with Strong Brands</t>
  </si>
  <si>
    <t>Broker/Distributor force with only minimal key account coverage</t>
  </si>
  <si>
    <t>Ad Merch 3% or less</t>
  </si>
  <si>
    <t>Total</t>
  </si>
  <si>
    <t>Revenue 25MM$ and above</t>
  </si>
  <si>
    <t>Revenue 15MM$ and above</t>
  </si>
  <si>
    <t>Revenue 2-5 MM$ and above</t>
  </si>
  <si>
    <t>Revenue 5MM$ and above</t>
  </si>
  <si>
    <t xml:space="preserve">Criteria </t>
  </si>
  <si>
    <t>Weightage</t>
  </si>
  <si>
    <t>Market Size</t>
  </si>
  <si>
    <t>Health Care Channel Presence</t>
  </si>
  <si>
    <t>Medical Reimbursed (Y/N)</t>
  </si>
  <si>
    <t>Reimbursed 100 %</t>
  </si>
  <si>
    <t>Reimbursed 75%</t>
  </si>
  <si>
    <t>Reimbursed 25%</t>
  </si>
  <si>
    <t>No Reimbursement</t>
  </si>
  <si>
    <t>Not less than 2 years</t>
  </si>
  <si>
    <t>Just 2 brands control 75% of the market</t>
  </si>
  <si>
    <t>Strong XYZ Health Care Presence in the country  &gt; $5MM</t>
  </si>
  <si>
    <t xml:space="preserve">Healthcare care channel organised and identifiable </t>
  </si>
  <si>
    <t xml:space="preserve">Enter Criteria 1 </t>
  </si>
  <si>
    <t>Enter Criteria 2</t>
  </si>
  <si>
    <t>Enter Criteria 3</t>
  </si>
  <si>
    <t>Enter Criteria 4</t>
  </si>
  <si>
    <t>Enter Criteria 5</t>
  </si>
  <si>
    <t>Enter Criteria 6</t>
  </si>
  <si>
    <t>Enter Criteria 7</t>
  </si>
  <si>
    <t>Enter Criteria 8</t>
  </si>
  <si>
    <t>Enter Criteria 9</t>
  </si>
  <si>
    <t>Enter Criteria 10</t>
  </si>
  <si>
    <t>TOTAL SCORE</t>
  </si>
  <si>
    <t xml:space="preserve">Scoring </t>
  </si>
  <si>
    <t>The Scoring criteria are based on Six Sigma methodology of 0,1,3 &amp; 9 to make choices thought out and clear , enabling better output .</t>
  </si>
  <si>
    <t>The weightage can be based on 100 or lower but it must clearly signify the weightage to individiual criteria to drive importance and prioritization</t>
  </si>
  <si>
    <t>Though we have used 9 criteria in the example , we recommend for beginning not more than 5 for manageability</t>
  </si>
  <si>
    <t xml:space="preserve">Criteria qualification </t>
  </si>
  <si>
    <t>Low Health Care channel organisation and presence in country</t>
  </si>
  <si>
    <t>Our own Sales Force with strong Key Account Coverage</t>
  </si>
  <si>
    <t>Mixture of own and broker/distributor sales force with moderate key acount coverage</t>
  </si>
  <si>
    <t xml:space="preserve">Fragmented approach </t>
  </si>
  <si>
    <t>Maximum Score column</t>
  </si>
  <si>
    <t>Too fragmented to spend</t>
  </si>
  <si>
    <t>Excellent</t>
  </si>
  <si>
    <t>Moderate</t>
  </si>
  <si>
    <t xml:space="preserve">Low </t>
  </si>
  <si>
    <t>Non existent</t>
  </si>
  <si>
    <t>Below basic standards</t>
  </si>
  <si>
    <t>Concentrated channel controlled by 5 or less customers</t>
  </si>
  <si>
    <t>Some clustering and consolidation of 10 to 15 customers</t>
  </si>
  <si>
    <t>This tool will help you ascertain , prioritize and evaluate the right strategy , Iinput data is critical for delivering an output. With the usage of this tool you will be able to gain team engagement , prioritize critical elements for planning and gain acceptance of stakeholders.</t>
  </si>
  <si>
    <t>Prioritization Matrix Tool</t>
  </si>
  <si>
    <t>Informed</t>
  </si>
  <si>
    <t>Consulted</t>
  </si>
  <si>
    <t>Team Alignment</t>
  </si>
  <si>
    <t>Accountable</t>
  </si>
  <si>
    <t>Responsible</t>
  </si>
  <si>
    <t xml:space="preserve">Communication </t>
  </si>
  <si>
    <t xml:space="preserve">KPI Design </t>
  </si>
  <si>
    <t>Subject</t>
  </si>
  <si>
    <t>Action 3</t>
  </si>
  <si>
    <t>Action 2</t>
  </si>
  <si>
    <t>Actions 1</t>
  </si>
  <si>
    <t xml:space="preserve">Priority 3 </t>
  </si>
  <si>
    <t>Priority 2</t>
  </si>
  <si>
    <t xml:space="preserve">Subject </t>
  </si>
  <si>
    <t>Priority 1</t>
  </si>
  <si>
    <t xml:space="preserve">Review </t>
  </si>
  <si>
    <t>Conclusions</t>
  </si>
  <si>
    <t xml:space="preserve">With the deployment of this tool you will be able to identify , prioritize and score the elements placing them into a desending set of drivers.We use a basic Six Sigma metholology of only 4 scores ( 0,1,3 &amp; 9) whch results in tightening up the qualification and assesment of scores leading to a better analysis. After this we use a data sort to align the most important to least important drivers </t>
  </si>
  <si>
    <t>Step 1</t>
  </si>
  <si>
    <t>Step 2</t>
  </si>
  <si>
    <t>Step 3</t>
  </si>
  <si>
    <t>Set criteria for qualification in relation to 0,1,3&amp;9 in appropriate cell to drive decesion making ( c6 - k9)</t>
  </si>
  <si>
    <t>Data sort all cells using column L to drive the highest scores above leading to lower scores below.</t>
  </si>
  <si>
    <t xml:space="preserve">Score each cell using the drop down menu provided which will be preset to 9 </t>
  </si>
  <si>
    <t>Score each cell using the drop down menu provided which will be preset to 3</t>
  </si>
  <si>
    <t>Score each cell using the drop down menu provided which will be preset to 1</t>
  </si>
  <si>
    <t>Score each cell using the drop down menu provided which will be preset to 0</t>
  </si>
  <si>
    <t>Next Steps</t>
  </si>
  <si>
    <t xml:space="preserve">( Score as required ) </t>
  </si>
  <si>
    <t>Driver 1</t>
  </si>
  <si>
    <t>Driver 2</t>
  </si>
  <si>
    <t>Driver 3</t>
  </si>
  <si>
    <t>Driver 4</t>
  </si>
  <si>
    <t>Driver 5</t>
  </si>
  <si>
    <t>Driver 6</t>
  </si>
  <si>
    <t>Driver 7</t>
  </si>
  <si>
    <t>Driver 8</t>
  </si>
  <si>
    <t>Driver 9</t>
  </si>
  <si>
    <t>Driver &gt;</t>
  </si>
  <si>
    <t>Decesion making is usually complex and can instinctively become driven by qualitative responses and opinions . We recommend the use of a Prioritization and decision making matrix when working either individually or in a group environment .</t>
  </si>
  <si>
    <t>Execution capability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</si>
</sst>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4"/>
      <color theme="0"/>
      <name val="Arial"/>
      <family val="2"/>
    </font>
    <font>
      <b/>
      <sz val="24"/>
      <color theme="0" tint="-0.499984740745262"/>
      <name val="Loto"/>
    </font>
    <font>
      <sz val="10"/>
      <name val="Lato Light"/>
      <family val="2"/>
    </font>
    <font>
      <b/>
      <sz val="12"/>
      <name val="Lato Light"/>
      <family val="2"/>
    </font>
    <font>
      <b/>
      <sz val="12"/>
      <color theme="0"/>
      <name val="Lato Light"/>
      <family val="2"/>
    </font>
    <font>
      <b/>
      <sz val="24"/>
      <color theme="0"/>
      <name val="Lato Light"/>
      <family val="2"/>
    </font>
    <font>
      <b/>
      <sz val="14"/>
      <color theme="0"/>
      <name val="Lato Light"/>
      <family val="2"/>
    </font>
    <font>
      <sz val="11"/>
      <color theme="0"/>
      <name val="Lato Light"/>
      <family val="2"/>
    </font>
    <font>
      <sz val="12"/>
      <color theme="0"/>
      <name val="Lato Light"/>
      <family val="2"/>
    </font>
    <font>
      <sz val="14"/>
      <color indexed="9"/>
      <name val="Lato Light"/>
      <family val="2"/>
    </font>
    <font>
      <b/>
      <sz val="10"/>
      <name val="Lato Light"/>
      <family val="2"/>
    </font>
    <font>
      <sz val="10"/>
      <color theme="0"/>
      <name val="Lato Light"/>
      <family val="2"/>
    </font>
    <font>
      <b/>
      <sz val="18"/>
      <color theme="0"/>
      <name val="Lato Light"/>
      <family val="2"/>
    </font>
    <font>
      <sz val="10"/>
      <color indexed="23"/>
      <name val="Lato Light"/>
      <family val="2"/>
    </font>
    <font>
      <sz val="12"/>
      <color rgb="FF404141"/>
      <name val="Lato Light"/>
      <family val="2"/>
    </font>
    <font>
      <b/>
      <sz val="36"/>
      <color theme="0"/>
      <name val="Lato Light"/>
      <family val="2"/>
    </font>
    <font>
      <sz val="8"/>
      <color theme="0"/>
      <name val="Lato Light"/>
      <family val="2"/>
    </font>
    <font>
      <sz val="8"/>
      <name val="Lato Light"/>
      <family val="2"/>
    </font>
    <font>
      <b/>
      <sz val="16"/>
      <color theme="0"/>
      <name val="Lato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/>
      <top style="thin">
        <color theme="2"/>
      </top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1" fillId="3" borderId="0" xfId="2" applyFont="1" applyFill="1"/>
    <xf numFmtId="0" fontId="1" fillId="4" borderId="9" xfId="2" applyFont="1" applyFill="1" applyBorder="1"/>
    <xf numFmtId="0" fontId="1" fillId="4" borderId="10" xfId="2" applyFont="1" applyFill="1" applyBorder="1"/>
    <xf numFmtId="0" fontId="1" fillId="4" borderId="11" xfId="2" applyFont="1" applyFill="1" applyBorder="1"/>
    <xf numFmtId="0" fontId="1" fillId="4" borderId="12" xfId="2" applyFont="1" applyFill="1" applyBorder="1"/>
    <xf numFmtId="0" fontId="1" fillId="3" borderId="13" xfId="2" applyFont="1" applyFill="1" applyBorder="1"/>
    <xf numFmtId="0" fontId="2" fillId="3" borderId="14" xfId="2" applyFont="1" applyFill="1" applyBorder="1"/>
    <xf numFmtId="0" fontId="1" fillId="3" borderId="15" xfId="2" applyFont="1" applyFill="1" applyBorder="1"/>
    <xf numFmtId="0" fontId="1" fillId="4" borderId="16" xfId="2" applyFont="1" applyFill="1" applyBorder="1"/>
    <xf numFmtId="0" fontId="2" fillId="3" borderId="5" xfId="2" applyFont="1" applyFill="1" applyBorder="1"/>
    <xf numFmtId="0" fontId="1" fillId="4" borderId="17" xfId="2" applyFont="1" applyFill="1" applyBorder="1"/>
    <xf numFmtId="0" fontId="1" fillId="4" borderId="18" xfId="2" applyFont="1" applyFill="1" applyBorder="1"/>
    <xf numFmtId="0" fontId="2" fillId="3" borderId="4" xfId="2" applyFont="1" applyFill="1" applyBorder="1"/>
    <xf numFmtId="0" fontId="2" fillId="3" borderId="4" xfId="2" applyFont="1" applyFill="1" applyBorder="1" applyAlignment="1">
      <alignment horizontal="left"/>
    </xf>
    <xf numFmtId="0" fontId="8" fillId="4" borderId="6" xfId="1" applyFont="1" applyFill="1" applyBorder="1" applyAlignment="1">
      <alignment vertical="center" wrapText="1" shrinkToFit="1"/>
    </xf>
    <xf numFmtId="0" fontId="8" fillId="4" borderId="7" xfId="1" applyFont="1" applyFill="1" applyBorder="1" applyAlignment="1">
      <alignment vertical="center" wrapText="1" shrinkToFit="1"/>
    </xf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9" fillId="3" borderId="0" xfId="0" applyFont="1" applyFill="1"/>
    <xf numFmtId="0" fontId="12" fillId="7" borderId="3" xfId="1" applyFont="1" applyFill="1" applyBorder="1" applyAlignment="1">
      <alignment horizontal="center" vertical="center" wrapText="1" shrinkToFit="1"/>
    </xf>
    <xf numFmtId="0" fontId="9" fillId="3" borderId="2" xfId="0" applyFont="1" applyFill="1" applyBorder="1"/>
    <xf numFmtId="1" fontId="16" fillId="2" borderId="8" xfId="2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3" fillId="7" borderId="3" xfId="1" applyFont="1" applyFill="1" applyBorder="1" applyAlignment="1">
      <alignment horizontal="center" vertical="center" wrapText="1" shrinkToFit="1"/>
    </xf>
    <xf numFmtId="0" fontId="11" fillId="7" borderId="3" xfId="1" applyFont="1" applyFill="1" applyBorder="1" applyAlignment="1">
      <alignment horizontal="center" vertical="center" wrapText="1" shrinkToFit="1"/>
    </xf>
    <xf numFmtId="0" fontId="14" fillId="7" borderId="3" xfId="1" applyFont="1" applyFill="1" applyBorder="1" applyAlignment="1">
      <alignment horizontal="center" vertical="center" wrapText="1" shrinkToFit="1"/>
    </xf>
    <xf numFmtId="0" fontId="15" fillId="7" borderId="3" xfId="1" applyFont="1" applyFill="1" applyBorder="1" applyAlignment="1">
      <alignment horizontal="center" vertical="center" wrapText="1" shrinkToFit="1"/>
    </xf>
    <xf numFmtId="0" fontId="7" fillId="7" borderId="19" xfId="2" applyFont="1" applyFill="1" applyBorder="1" applyAlignment="1" applyProtection="1">
      <alignment horizontal="center" vertical="center"/>
      <protection locked="0"/>
    </xf>
    <xf numFmtId="0" fontId="1" fillId="4" borderId="0" xfId="2" applyFont="1" applyFill="1"/>
    <xf numFmtId="0" fontId="20" fillId="4" borderId="0" xfId="2" applyFont="1" applyFill="1"/>
    <xf numFmtId="0" fontId="20" fillId="3" borderId="0" xfId="2" applyFont="1" applyFill="1"/>
    <xf numFmtId="0" fontId="18" fillId="8" borderId="0" xfId="2" applyFont="1" applyFill="1" applyAlignment="1">
      <alignment horizontal="center"/>
    </xf>
    <xf numFmtId="0" fontId="23" fillId="7" borderId="3" xfId="1" applyFont="1" applyFill="1" applyBorder="1" applyAlignment="1">
      <alignment horizontal="center" vertical="center" wrapText="1" shrinkToFit="1"/>
    </xf>
    <xf numFmtId="0" fontId="9" fillId="4" borderId="21" xfId="0" applyFont="1" applyFill="1" applyBorder="1"/>
    <xf numFmtId="0" fontId="9" fillId="4" borderId="22" xfId="0" applyFont="1" applyFill="1" applyBorder="1"/>
    <xf numFmtId="0" fontId="24" fillId="6" borderId="6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0" fillId="4" borderId="0" xfId="0" applyFill="1"/>
    <xf numFmtId="0" fontId="25" fillId="5" borderId="1" xfId="0" applyFont="1" applyFill="1" applyBorder="1" applyAlignment="1">
      <alignment horizontal="center" vertical="center"/>
    </xf>
    <xf numFmtId="0" fontId="19" fillId="7" borderId="20" xfId="1" applyFont="1" applyFill="1" applyBorder="1" applyAlignment="1">
      <alignment horizontal="center" vertical="center" wrapText="1" shrinkToFit="1"/>
    </xf>
    <xf numFmtId="0" fontId="19" fillId="7" borderId="0" xfId="1" applyFont="1" applyFill="1" applyAlignment="1">
      <alignment horizontal="center" vertical="center" wrapText="1" shrinkToFit="1"/>
    </xf>
    <xf numFmtId="0" fontId="21" fillId="4" borderId="27" xfId="3" applyFont="1" applyFill="1" applyBorder="1" applyAlignment="1" applyProtection="1">
      <alignment horizontal="left" vertical="center" wrapText="1"/>
      <protection locked="0"/>
    </xf>
    <xf numFmtId="0" fontId="21" fillId="4" borderId="0" xfId="3" applyFont="1" applyFill="1" applyAlignment="1" applyProtection="1">
      <alignment horizontal="left" vertical="center" wrapText="1"/>
      <protection locked="0"/>
    </xf>
    <xf numFmtId="0" fontId="22" fillId="7" borderId="20" xfId="1" applyFont="1" applyFill="1" applyBorder="1" applyAlignment="1">
      <alignment horizontal="center" vertical="center" wrapText="1" shrinkToFit="1"/>
    </xf>
    <xf numFmtId="0" fontId="22" fillId="7" borderId="0" xfId="1" applyFont="1" applyFill="1" applyAlignment="1">
      <alignment horizontal="center" vertical="center" wrapText="1" shrinkToFit="1"/>
    </xf>
    <xf numFmtId="0" fontId="9" fillId="4" borderId="0" xfId="0" applyFont="1" applyFill="1" applyAlignment="1">
      <alignment horizontal="left"/>
    </xf>
  </cellXfs>
  <cellStyles count="4">
    <cellStyle name="Normal" xfId="0" builtinId="0"/>
    <cellStyle name="Normal 2" xfId="3" xr:uid="{E86F00FD-46CD-4DB9-B78D-B132ADEEE773}"/>
    <cellStyle name="Normal 3" xfId="2" xr:uid="{9A0C5350-E9E2-4EE8-952B-9ABD25F6223E}"/>
    <cellStyle name="Normal 5" xfId="1" xr:uid="{A197F3FE-1335-4F73-B8F8-3C4AB34A506C}"/>
  </cellStyles>
  <dxfs count="21"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 patternType="solid">
          <fgColor indexed="64"/>
          <bgColor rgb="FFF6391A"/>
        </patternFill>
      </fill>
    </dxf>
    <dxf>
      <font>
        <color theme="1"/>
      </font>
      <fill>
        <patternFill>
          <bgColor rgb="FFEDE80E"/>
        </patternFill>
      </fill>
    </dxf>
    <dxf>
      <font>
        <color theme="0"/>
      </font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 patternType="solid">
          <fgColor indexed="64"/>
          <bgColor rgb="FFF6391A"/>
        </patternFill>
      </fill>
    </dxf>
    <dxf>
      <font>
        <color theme="1"/>
      </font>
      <fill>
        <patternFill>
          <bgColor rgb="FFEDE80E"/>
        </patternFill>
      </fill>
    </dxf>
    <dxf>
      <font>
        <color theme="0"/>
      </font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 patternType="solid">
          <fgColor indexed="64"/>
          <bgColor rgb="FFF6391A"/>
        </patternFill>
      </fill>
    </dxf>
    <dxf>
      <font>
        <color theme="1"/>
      </font>
      <fill>
        <patternFill>
          <bgColor rgb="FFEDE80E"/>
        </patternFill>
      </fill>
    </dxf>
    <dxf>
      <font>
        <color theme="0"/>
      </font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026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</a:t>
            </a:r>
            <a:r>
              <a:rPr lang="en-GB" baseline="0"/>
              <a:t> Rating of Criteria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Scoring!$B$17:$B$26</c:f>
              <c:strCache>
                <c:ptCount val="10"/>
                <c:pt idx="0">
                  <c:v>Enter Criteria 1 </c:v>
                </c:pt>
                <c:pt idx="1">
                  <c:v>Enter Criteria 2</c:v>
                </c:pt>
                <c:pt idx="2">
                  <c:v>Enter Criteria 3</c:v>
                </c:pt>
                <c:pt idx="3">
                  <c:v>Enter Criteria 4</c:v>
                </c:pt>
                <c:pt idx="4">
                  <c:v>Enter Criteria 5</c:v>
                </c:pt>
                <c:pt idx="5">
                  <c:v>Enter Criteria 6</c:v>
                </c:pt>
                <c:pt idx="6">
                  <c:v>Enter Criteria 7</c:v>
                </c:pt>
                <c:pt idx="7">
                  <c:v>Enter Criteria 8</c:v>
                </c:pt>
                <c:pt idx="8">
                  <c:v>Enter Criteria 9</c:v>
                </c:pt>
                <c:pt idx="9">
                  <c:v>Enter Criteria 10</c:v>
                </c:pt>
              </c:strCache>
            </c:strRef>
          </c:cat>
          <c:val>
            <c:numRef>
              <c:f>Scoring!$L$17:$L$26</c:f>
              <c:numCache>
                <c:formatCode>General</c:formatCode>
                <c:ptCount val="10"/>
                <c:pt idx="0">
                  <c:v>870</c:v>
                </c:pt>
                <c:pt idx="1">
                  <c:v>810</c:v>
                </c:pt>
                <c:pt idx="2">
                  <c:v>780</c:v>
                </c:pt>
                <c:pt idx="3">
                  <c:v>670</c:v>
                </c:pt>
                <c:pt idx="4">
                  <c:v>590</c:v>
                </c:pt>
                <c:pt idx="5">
                  <c:v>630</c:v>
                </c:pt>
                <c:pt idx="6">
                  <c:v>570</c:v>
                </c:pt>
                <c:pt idx="7">
                  <c:v>590</c:v>
                </c:pt>
                <c:pt idx="8">
                  <c:v>430</c:v>
                </c:pt>
                <c:pt idx="9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E4-8F9F-5E867CF9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684324184"/>
        <c:axId val="684321560"/>
      </c:barChart>
      <c:catAx>
        <c:axId val="68432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lato"/>
                <a:ea typeface="+mn-ea"/>
                <a:cs typeface="+mn-cs"/>
              </a:defRPr>
            </a:pPr>
            <a:endParaRPr lang="en-US"/>
          </a:p>
        </c:txPr>
        <c:crossAx val="684321560"/>
        <c:crosses val="autoZero"/>
        <c:auto val="1"/>
        <c:lblAlgn val="ctr"/>
        <c:lblOffset val="100"/>
        <c:noMultiLvlLbl val="0"/>
      </c:catAx>
      <c:valAx>
        <c:axId val="684321560"/>
        <c:scaling>
          <c:orientation val="minMax"/>
          <c:max val="1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32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Individual</a:t>
            </a:r>
            <a:r>
              <a:rPr lang="en-GB" baseline="0"/>
              <a:t> Criteria Scores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Scoring!$C$16:$K$16</c:f>
              <c:strCache>
                <c:ptCount val="9"/>
                <c:pt idx="0">
                  <c:v>Market Size</c:v>
                </c:pt>
                <c:pt idx="1">
                  <c:v>Medical Reimbursed (Y/N)</c:v>
                </c:pt>
                <c:pt idx="2">
                  <c:v>Channel Competition</c:v>
                </c:pt>
                <c:pt idx="3">
                  <c:v>Length of Registration Time</c:v>
                </c:pt>
                <c:pt idx="4">
                  <c:v>Competitve Landscape</c:v>
                </c:pt>
                <c:pt idx="5">
                  <c:v>Health Care Channel Presence</c:v>
                </c:pt>
                <c:pt idx="6">
                  <c:v>Sales Coverage</c:v>
                </c:pt>
                <c:pt idx="7">
                  <c:v>Ad Merch Comittment</c:v>
                </c:pt>
                <c:pt idx="8">
                  <c:v>Execution capability</c:v>
                </c:pt>
              </c:strCache>
            </c:strRef>
          </c:cat>
          <c:val>
            <c:numRef>
              <c:f>Scoring!$C$27:$K$27</c:f>
              <c:numCache>
                <c:formatCode>General</c:formatCode>
                <c:ptCount val="9"/>
                <c:pt idx="0">
                  <c:v>62</c:v>
                </c:pt>
                <c:pt idx="1">
                  <c:v>46</c:v>
                </c:pt>
                <c:pt idx="2">
                  <c:v>76</c:v>
                </c:pt>
                <c:pt idx="3">
                  <c:v>64</c:v>
                </c:pt>
                <c:pt idx="4">
                  <c:v>62</c:v>
                </c:pt>
                <c:pt idx="5">
                  <c:v>64</c:v>
                </c:pt>
                <c:pt idx="6">
                  <c:v>58</c:v>
                </c:pt>
                <c:pt idx="7">
                  <c:v>72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1-4459-8126-6A517880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84157120"/>
        <c:axId val="684156792"/>
      </c:barChart>
      <c:catAx>
        <c:axId val="68415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56792"/>
        <c:crosses val="autoZero"/>
        <c:auto val="1"/>
        <c:lblAlgn val="ctr"/>
        <c:lblOffset val="100"/>
        <c:noMultiLvlLbl val="0"/>
      </c:catAx>
      <c:valAx>
        <c:axId val="684156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5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598714</xdr:colOff>
      <xdr:row>6</xdr:row>
      <xdr:rowOff>103416</xdr:rowOff>
    </xdr:from>
    <xdr:to>
      <xdr:col>23</xdr:col>
      <xdr:colOff>21772</xdr:colOff>
      <xdr:row>15</xdr:row>
      <xdr:rowOff>424544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9EE6E1-A49E-4F2B-82A1-627ECFE6A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152399</xdr:colOff>
      <xdr:row>15</xdr:row>
      <xdr:rowOff>375557</xdr:rowOff>
    </xdr:from>
    <xdr:to>
      <xdr:col>23</xdr:col>
      <xdr:colOff>21770</xdr:colOff>
      <xdr:row>27</xdr:row>
      <xdr:rowOff>130629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3B23C9-4FB6-467F-87C8-6A14CA7A9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-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3E36-22D2-4F65-A837-03EEC1664B3E}">
  <sheetPr>
    <tabColor theme="4"/>
  </sheetPr>
  <dimension ref="A1:BA347"/>
  <sheetViews>
    <sheetView workbookViewId="0">
      <selection activeCell="I10" sqref="I10"/>
    </sheetView>
  </sheetViews>
  <sheetFormatPr defaultColWidth="8.81640625" defaultRowHeight="15.5"/>
  <cols>
    <col min="1" max="2" width="8.81640625" style="32"/>
    <col min="3" max="3" width="141.81640625" style="33" customWidth="1"/>
    <col min="4" max="53" width="8.81640625" style="32"/>
    <col min="54" max="16384" width="8.81640625" style="33"/>
  </cols>
  <sheetData>
    <row r="1" spans="3:4" s="32" customFormat="1" ht="49.15" customHeight="1"/>
    <row r="2" spans="3:4" ht="36.65" customHeight="1">
      <c r="C2" s="50" t="s">
        <v>66</v>
      </c>
      <c r="D2" s="51"/>
    </row>
    <row r="3" spans="3:4" ht="3" customHeight="1">
      <c r="C3" s="32"/>
    </row>
    <row r="4" spans="3:4" ht="16.899999999999999" customHeight="1">
      <c r="C4" s="32"/>
      <c r="D4" s="34">
        <v>6017</v>
      </c>
    </row>
    <row r="5" spans="3:4" ht="1.9" customHeight="1">
      <c r="C5" s="32"/>
    </row>
    <row r="6" spans="3:4" s="32" customFormat="1" ht="28">
      <c r="C6" s="50"/>
      <c r="D6" s="51"/>
    </row>
    <row r="7" spans="3:4" s="32" customFormat="1" ht="30" customHeight="1">
      <c r="C7" s="52" t="s">
        <v>106</v>
      </c>
      <c r="D7" s="53"/>
    </row>
    <row r="8" spans="3:4" s="32" customFormat="1"/>
    <row r="9" spans="3:4" s="32" customFormat="1" ht="45" customHeight="1">
      <c r="C9" s="52" t="s">
        <v>84</v>
      </c>
      <c r="D9" s="53"/>
    </row>
    <row r="10" spans="3:4" s="32" customFormat="1"/>
    <row r="11" spans="3:4" s="32" customFormat="1" ht="30" customHeight="1">
      <c r="C11" s="52" t="s">
        <v>65</v>
      </c>
      <c r="D11" s="53"/>
    </row>
    <row r="12" spans="3:4" s="32" customFormat="1"/>
    <row r="13" spans="3:4" s="32" customFormat="1"/>
    <row r="14" spans="3:4" s="32" customFormat="1"/>
    <row r="15" spans="3:4" s="32" customFormat="1"/>
    <row r="16" spans="3:4" s="32" customFormat="1"/>
    <row r="17" s="32" customFormat="1"/>
    <row r="18" s="32" customFormat="1"/>
    <row r="19" s="32" customFormat="1"/>
    <row r="20" s="32" customFormat="1"/>
    <row r="21" s="32" customFormat="1"/>
    <row r="22" s="32" customFormat="1"/>
    <row r="23" s="32" customFormat="1"/>
    <row r="24" s="32" customFormat="1"/>
    <row r="25" s="32" customFormat="1"/>
    <row r="26" s="32" customFormat="1"/>
    <row r="27" s="32" customFormat="1"/>
    <row r="28" s="32" customFormat="1"/>
    <row r="29" s="32" customFormat="1"/>
    <row r="30" s="32" customFormat="1"/>
    <row r="31" s="32" customFormat="1"/>
    <row r="32" s="32" customFormat="1"/>
    <row r="33" s="32" customFormat="1"/>
    <row r="34" s="32" customFormat="1"/>
    <row r="35" s="32" customFormat="1"/>
    <row r="36" s="32" customFormat="1"/>
    <row r="37" s="32" customFormat="1"/>
    <row r="38" s="32" customFormat="1"/>
    <row r="39" s="32" customFormat="1"/>
    <row r="40" s="32" customFormat="1"/>
    <row r="41" s="32" customFormat="1"/>
    <row r="42" s="32" customFormat="1"/>
    <row r="43" s="32" customFormat="1"/>
    <row r="44" s="32" customFormat="1"/>
    <row r="45" s="32" customFormat="1"/>
    <row r="46" s="32" customFormat="1"/>
    <row r="47" s="32" customFormat="1"/>
    <row r="48" s="32" customFormat="1"/>
    <row r="49" s="32" customFormat="1"/>
    <row r="50" s="32" customFormat="1"/>
    <row r="51" s="32" customFormat="1"/>
    <row r="52" s="32" customFormat="1"/>
    <row r="53" s="32" customFormat="1"/>
    <row r="54" s="32" customFormat="1"/>
    <row r="55" s="32" customFormat="1"/>
    <row r="56" s="32" customFormat="1"/>
    <row r="57" s="32" customForma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</sheetData>
  <mergeCells count="5">
    <mergeCell ref="C2:D2"/>
    <mergeCell ref="C6:D6"/>
    <mergeCell ref="C9:D9"/>
    <mergeCell ref="C11:D11"/>
    <mergeCell ref="C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A115-3BF4-46EB-8141-209A39B9BACE}">
  <sheetPr>
    <tabColor theme="4"/>
  </sheetPr>
  <dimension ref="A1:AX427"/>
  <sheetViews>
    <sheetView tabSelected="1" zoomScale="70" zoomScaleNormal="70" workbookViewId="0">
      <selection activeCell="AF24" sqref="AF24"/>
    </sheetView>
  </sheetViews>
  <sheetFormatPr defaultColWidth="8.81640625" defaultRowHeight="15.5"/>
  <cols>
    <col min="1" max="1" width="8.81640625" style="17"/>
    <col min="2" max="2" width="24.54296875" style="19" customWidth="1"/>
    <col min="3" max="11" width="19.08984375" style="19" customWidth="1"/>
    <col min="12" max="12" width="13.54296875" style="19" customWidth="1"/>
    <col min="13" max="50" width="8.81640625" style="17"/>
    <col min="51" max="16384" width="8.81640625" style="19"/>
  </cols>
  <sheetData>
    <row r="1" spans="2:22" s="17" customFormat="1"/>
    <row r="2" spans="2:22" ht="53.5" customHeight="1">
      <c r="B2" s="54" t="str">
        <f>'Cover Sheet'!C2</f>
        <v>Prioritization Matrix Tool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2:22" ht="4.9000000000000004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22" s="17" customFormat="1" ht="19">
      <c r="L4" s="18"/>
      <c r="V4" s="47">
        <v>6017</v>
      </c>
    </row>
    <row r="5" spans="2:22" s="17" customFormat="1" ht="2.5" customHeight="1"/>
    <row r="6" spans="2:22" s="17" customFormat="1" ht="17.5" customHeight="1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2:22" s="17" customFormat="1"/>
    <row r="8" spans="2:22" ht="28">
      <c r="B8" s="17"/>
      <c r="C8" s="50" t="s">
        <v>51</v>
      </c>
      <c r="D8" s="51"/>
      <c r="E8" s="51"/>
      <c r="F8" s="51"/>
      <c r="G8" s="51"/>
      <c r="H8" s="51"/>
      <c r="I8" s="51"/>
      <c r="J8" s="51"/>
      <c r="K8" s="51"/>
      <c r="L8" s="17"/>
    </row>
    <row r="9" spans="2:22" ht="29.5" customHeight="1">
      <c r="B9" s="37"/>
      <c r="C9" s="35" t="s">
        <v>25</v>
      </c>
      <c r="D9" s="35" t="s">
        <v>27</v>
      </c>
      <c r="E9" s="35" t="s">
        <v>0</v>
      </c>
      <c r="F9" s="35" t="s">
        <v>1</v>
      </c>
      <c r="G9" s="35" t="s">
        <v>2</v>
      </c>
      <c r="H9" s="35" t="s">
        <v>26</v>
      </c>
      <c r="I9" s="35" t="s">
        <v>3</v>
      </c>
      <c r="J9" s="35" t="s">
        <v>4</v>
      </c>
      <c r="K9" s="35" t="s">
        <v>5</v>
      </c>
      <c r="L9" s="36"/>
    </row>
    <row r="10" spans="2:22" ht="64.5" customHeight="1">
      <c r="B10" s="20">
        <v>9</v>
      </c>
      <c r="C10" s="38" t="s">
        <v>19</v>
      </c>
      <c r="D10" s="39" t="s">
        <v>28</v>
      </c>
      <c r="E10" s="39" t="s">
        <v>63</v>
      </c>
      <c r="F10" s="39" t="s">
        <v>6</v>
      </c>
      <c r="G10" s="40" t="s">
        <v>7</v>
      </c>
      <c r="H10" s="39" t="s">
        <v>34</v>
      </c>
      <c r="I10" s="41" t="s">
        <v>53</v>
      </c>
      <c r="J10" s="39" t="s">
        <v>8</v>
      </c>
      <c r="K10" s="39" t="s">
        <v>58</v>
      </c>
      <c r="L10" s="17"/>
    </row>
    <row r="11" spans="2:22" ht="65">
      <c r="B11" s="20">
        <v>3</v>
      </c>
      <c r="C11" s="42" t="s">
        <v>20</v>
      </c>
      <c r="D11" s="43" t="s">
        <v>29</v>
      </c>
      <c r="E11" s="43" t="s">
        <v>64</v>
      </c>
      <c r="F11" s="43" t="s">
        <v>10</v>
      </c>
      <c r="G11" s="44" t="s">
        <v>11</v>
      </c>
      <c r="H11" s="43" t="s">
        <v>35</v>
      </c>
      <c r="I11" s="42" t="s">
        <v>54</v>
      </c>
      <c r="J11" s="43" t="s">
        <v>12</v>
      </c>
      <c r="K11" s="43" t="s">
        <v>59</v>
      </c>
      <c r="L11" s="17"/>
    </row>
    <row r="12" spans="2:22" ht="52">
      <c r="B12" s="20">
        <v>1</v>
      </c>
      <c r="C12" s="38" t="s">
        <v>22</v>
      </c>
      <c r="D12" s="39" t="s">
        <v>30</v>
      </c>
      <c r="E12" s="39" t="s">
        <v>9</v>
      </c>
      <c r="F12" s="39" t="s">
        <v>14</v>
      </c>
      <c r="G12" s="40" t="s">
        <v>15</v>
      </c>
      <c r="H12" s="39" t="s">
        <v>52</v>
      </c>
      <c r="I12" s="41" t="s">
        <v>16</v>
      </c>
      <c r="J12" s="39" t="s">
        <v>17</v>
      </c>
      <c r="K12" s="39" t="s">
        <v>60</v>
      </c>
      <c r="L12" s="17"/>
    </row>
    <row r="13" spans="2:22" ht="37.5">
      <c r="B13" s="20">
        <v>0</v>
      </c>
      <c r="C13" s="39" t="s">
        <v>21</v>
      </c>
      <c r="D13" s="45" t="s">
        <v>31</v>
      </c>
      <c r="E13" s="45" t="s">
        <v>13</v>
      </c>
      <c r="F13" s="45" t="s">
        <v>32</v>
      </c>
      <c r="G13" s="46" t="s">
        <v>33</v>
      </c>
      <c r="H13" s="39" t="s">
        <v>62</v>
      </c>
      <c r="I13" s="41" t="s">
        <v>55</v>
      </c>
      <c r="J13" s="39" t="s">
        <v>57</v>
      </c>
      <c r="K13" s="39" t="s">
        <v>61</v>
      </c>
      <c r="L13" s="17"/>
    </row>
    <row r="14" spans="2:22" s="17" customFormat="1"/>
    <row r="15" spans="2:22" ht="21.5">
      <c r="B15" s="26" t="s">
        <v>24</v>
      </c>
      <c r="C15" s="26">
        <v>20</v>
      </c>
      <c r="D15" s="26">
        <v>5</v>
      </c>
      <c r="E15" s="26">
        <v>5</v>
      </c>
      <c r="F15" s="26">
        <v>5</v>
      </c>
      <c r="G15" s="26">
        <v>15</v>
      </c>
      <c r="H15" s="26">
        <v>10</v>
      </c>
      <c r="I15" s="26">
        <v>15</v>
      </c>
      <c r="J15" s="26">
        <v>15</v>
      </c>
      <c r="K15" s="26">
        <v>10</v>
      </c>
      <c r="L15" s="26">
        <f>SUM(C15:K15)</f>
        <v>100</v>
      </c>
    </row>
    <row r="16" spans="2:22" ht="54">
      <c r="B16" s="27" t="s">
        <v>23</v>
      </c>
      <c r="C16" s="28" t="s">
        <v>25</v>
      </c>
      <c r="D16" s="28" t="s">
        <v>27</v>
      </c>
      <c r="E16" s="28" t="s">
        <v>0</v>
      </c>
      <c r="F16" s="28" t="s">
        <v>1</v>
      </c>
      <c r="G16" s="28" t="s">
        <v>2</v>
      </c>
      <c r="H16" s="28" t="s">
        <v>26</v>
      </c>
      <c r="I16" s="28" t="s">
        <v>3</v>
      </c>
      <c r="J16" s="28" t="s">
        <v>4</v>
      </c>
      <c r="K16" s="28" t="s">
        <v>107</v>
      </c>
      <c r="L16" s="29" t="s">
        <v>18</v>
      </c>
    </row>
    <row r="17" spans="2:12" ht="21.5">
      <c r="B17" s="21" t="s">
        <v>36</v>
      </c>
      <c r="C17" s="22">
        <v>9</v>
      </c>
      <c r="D17" s="22">
        <v>3</v>
      </c>
      <c r="E17" s="22">
        <v>9</v>
      </c>
      <c r="F17" s="22">
        <v>9</v>
      </c>
      <c r="G17" s="22">
        <v>9</v>
      </c>
      <c r="H17" s="22">
        <v>9</v>
      </c>
      <c r="I17" s="22">
        <v>9</v>
      </c>
      <c r="J17" s="22">
        <v>9</v>
      </c>
      <c r="K17" s="22">
        <v>9</v>
      </c>
      <c r="L17" s="23">
        <f t="shared" ref="L17:L26" si="0">C17*$C$15+D17*$D$15+E17*$E$15+F17*$F$15+G17*$G$15+H17*$H$15+I17*$I$15+J17*$J$15+K17*$K$15</f>
        <v>870</v>
      </c>
    </row>
    <row r="18" spans="2:12" ht="21.5">
      <c r="B18" s="21" t="s">
        <v>37</v>
      </c>
      <c r="C18" s="22">
        <v>9</v>
      </c>
      <c r="D18" s="22">
        <v>9</v>
      </c>
      <c r="E18" s="22">
        <v>9</v>
      </c>
      <c r="F18" s="22">
        <v>3</v>
      </c>
      <c r="G18" s="22">
        <v>9</v>
      </c>
      <c r="H18" s="22">
        <v>9</v>
      </c>
      <c r="I18" s="22">
        <v>9</v>
      </c>
      <c r="J18" s="22">
        <v>9</v>
      </c>
      <c r="K18" s="22">
        <v>3</v>
      </c>
      <c r="L18" s="23">
        <f t="shared" si="0"/>
        <v>810</v>
      </c>
    </row>
    <row r="19" spans="2:12" ht="21.5">
      <c r="B19" s="21" t="s">
        <v>38</v>
      </c>
      <c r="C19" s="22">
        <v>9</v>
      </c>
      <c r="D19" s="22">
        <v>3</v>
      </c>
      <c r="E19" s="22">
        <v>9</v>
      </c>
      <c r="F19" s="22">
        <v>9</v>
      </c>
      <c r="G19" s="22">
        <v>9</v>
      </c>
      <c r="H19" s="22">
        <v>9</v>
      </c>
      <c r="I19" s="22">
        <v>3</v>
      </c>
      <c r="J19" s="22">
        <v>9</v>
      </c>
      <c r="K19" s="22">
        <v>9</v>
      </c>
      <c r="L19" s="23">
        <f t="shared" si="0"/>
        <v>780</v>
      </c>
    </row>
    <row r="20" spans="2:12" ht="21.5">
      <c r="B20" s="21" t="s">
        <v>39</v>
      </c>
      <c r="C20" s="22">
        <v>1</v>
      </c>
      <c r="D20" s="22">
        <v>3</v>
      </c>
      <c r="E20" s="22">
        <v>1</v>
      </c>
      <c r="F20" s="22">
        <v>9</v>
      </c>
      <c r="G20" s="22">
        <v>9</v>
      </c>
      <c r="H20" s="22">
        <v>9</v>
      </c>
      <c r="I20" s="22">
        <v>9</v>
      </c>
      <c r="J20" s="22">
        <v>9</v>
      </c>
      <c r="K20" s="22">
        <v>9</v>
      </c>
      <c r="L20" s="23">
        <f t="shared" si="0"/>
        <v>670</v>
      </c>
    </row>
    <row r="21" spans="2:12" ht="21.5">
      <c r="B21" s="21" t="s">
        <v>40</v>
      </c>
      <c r="C21" s="22">
        <v>1</v>
      </c>
      <c r="D21" s="22">
        <v>9</v>
      </c>
      <c r="E21" s="22">
        <v>9</v>
      </c>
      <c r="F21" s="22">
        <v>9</v>
      </c>
      <c r="G21" s="22">
        <v>9</v>
      </c>
      <c r="H21" s="22">
        <v>3</v>
      </c>
      <c r="I21" s="22">
        <v>3</v>
      </c>
      <c r="J21" s="22">
        <v>9</v>
      </c>
      <c r="K21" s="22">
        <v>9</v>
      </c>
      <c r="L21" s="23">
        <f t="shared" si="0"/>
        <v>590</v>
      </c>
    </row>
    <row r="22" spans="2:12" ht="21.5">
      <c r="B22" s="21" t="s">
        <v>41</v>
      </c>
      <c r="C22" s="22">
        <v>9</v>
      </c>
      <c r="D22" s="22">
        <v>9</v>
      </c>
      <c r="E22" s="22">
        <v>3</v>
      </c>
      <c r="F22" s="22">
        <v>3</v>
      </c>
      <c r="G22" s="22">
        <v>3</v>
      </c>
      <c r="H22" s="22">
        <v>3</v>
      </c>
      <c r="I22" s="22">
        <v>9</v>
      </c>
      <c r="J22" s="22">
        <v>9</v>
      </c>
      <c r="K22" s="22">
        <v>3</v>
      </c>
      <c r="L22" s="23">
        <f t="shared" si="0"/>
        <v>630</v>
      </c>
    </row>
    <row r="23" spans="2:12" ht="21.5">
      <c r="B23" s="21" t="s">
        <v>42</v>
      </c>
      <c r="C23" s="22">
        <v>3</v>
      </c>
      <c r="D23" s="22">
        <v>3</v>
      </c>
      <c r="E23" s="22">
        <v>9</v>
      </c>
      <c r="F23" s="22">
        <v>9</v>
      </c>
      <c r="G23" s="22">
        <v>9</v>
      </c>
      <c r="H23" s="22">
        <v>9</v>
      </c>
      <c r="I23" s="22">
        <v>3</v>
      </c>
      <c r="J23" s="22">
        <v>3</v>
      </c>
      <c r="K23" s="22">
        <v>9</v>
      </c>
      <c r="L23" s="23">
        <f t="shared" si="0"/>
        <v>570</v>
      </c>
    </row>
    <row r="24" spans="2:12" ht="21.5">
      <c r="B24" s="21" t="s">
        <v>43</v>
      </c>
      <c r="C24" s="22">
        <v>9</v>
      </c>
      <c r="D24" s="22">
        <v>1</v>
      </c>
      <c r="E24" s="22">
        <v>9</v>
      </c>
      <c r="F24" s="22">
        <v>9</v>
      </c>
      <c r="G24" s="22">
        <v>3</v>
      </c>
      <c r="H24" s="22">
        <v>9</v>
      </c>
      <c r="I24" s="22">
        <v>3</v>
      </c>
      <c r="J24" s="22">
        <v>3</v>
      </c>
      <c r="K24" s="22">
        <v>9</v>
      </c>
      <c r="L24" s="23">
        <f t="shared" si="0"/>
        <v>590</v>
      </c>
    </row>
    <row r="25" spans="2:12" ht="21.5">
      <c r="B25" s="21" t="s">
        <v>44</v>
      </c>
      <c r="C25" s="22">
        <v>9</v>
      </c>
      <c r="D25" s="22">
        <v>3</v>
      </c>
      <c r="E25" s="22">
        <v>9</v>
      </c>
      <c r="F25" s="22">
        <v>1</v>
      </c>
      <c r="G25" s="22">
        <v>1</v>
      </c>
      <c r="H25" s="22">
        <v>1</v>
      </c>
      <c r="I25" s="22">
        <v>1</v>
      </c>
      <c r="J25" s="22">
        <v>9</v>
      </c>
      <c r="K25" s="22">
        <v>1</v>
      </c>
      <c r="L25" s="23">
        <f t="shared" si="0"/>
        <v>430</v>
      </c>
    </row>
    <row r="26" spans="2:12" ht="21.5">
      <c r="B26" s="21" t="s">
        <v>45</v>
      </c>
      <c r="C26" s="22">
        <v>3</v>
      </c>
      <c r="D26" s="22">
        <v>3</v>
      </c>
      <c r="E26" s="22">
        <v>9</v>
      </c>
      <c r="F26" s="22">
        <v>3</v>
      </c>
      <c r="G26" s="22">
        <v>1</v>
      </c>
      <c r="H26" s="22">
        <v>3</v>
      </c>
      <c r="I26" s="22">
        <v>9</v>
      </c>
      <c r="J26" s="22">
        <v>3</v>
      </c>
      <c r="K26" s="22">
        <v>3</v>
      </c>
      <c r="L26" s="23">
        <f t="shared" si="0"/>
        <v>390</v>
      </c>
    </row>
    <row r="27" spans="2:12" ht="19">
      <c r="B27" s="29" t="s">
        <v>46</v>
      </c>
      <c r="C27" s="24">
        <f>SUM(C17:C26)</f>
        <v>62</v>
      </c>
      <c r="D27" s="24">
        <f t="shared" ref="D27:K27" si="1">SUM(D17:D26)</f>
        <v>46</v>
      </c>
      <c r="E27" s="24">
        <f t="shared" si="1"/>
        <v>76</v>
      </c>
      <c r="F27" s="24">
        <f t="shared" si="1"/>
        <v>64</v>
      </c>
      <c r="G27" s="24">
        <f t="shared" si="1"/>
        <v>62</v>
      </c>
      <c r="H27" s="24">
        <f t="shared" si="1"/>
        <v>64</v>
      </c>
      <c r="I27" s="24">
        <f t="shared" si="1"/>
        <v>58</v>
      </c>
      <c r="J27" s="24">
        <f t="shared" si="1"/>
        <v>72</v>
      </c>
      <c r="K27" s="24">
        <f t="shared" si="1"/>
        <v>64</v>
      </c>
      <c r="L27" s="17"/>
    </row>
    <row r="28" spans="2:12" s="17" customFormat="1"/>
    <row r="29" spans="2:12" ht="25.5">
      <c r="B29" s="29" t="s">
        <v>56</v>
      </c>
      <c r="C29" s="49">
        <f>10*9</f>
        <v>90</v>
      </c>
      <c r="D29" s="17"/>
      <c r="E29" s="17"/>
      <c r="F29" s="17"/>
      <c r="G29" s="17"/>
      <c r="H29" s="17"/>
      <c r="I29" s="17"/>
      <c r="J29" s="17"/>
      <c r="K29" s="17"/>
      <c r="L29" s="17"/>
    </row>
    <row r="30" spans="2:12">
      <c r="B30" s="17" t="s">
        <v>47</v>
      </c>
      <c r="C30" s="17" t="s">
        <v>48</v>
      </c>
      <c r="D30" s="17"/>
      <c r="E30" s="17"/>
      <c r="F30" s="17"/>
      <c r="G30" s="17"/>
      <c r="H30" s="17"/>
      <c r="I30" s="17"/>
      <c r="J30" s="17"/>
      <c r="K30" s="17"/>
      <c r="L30" s="17"/>
    </row>
    <row r="31" spans="2:12">
      <c r="B31" s="17" t="s">
        <v>24</v>
      </c>
      <c r="C31" s="17" t="s">
        <v>49</v>
      </c>
      <c r="D31" s="17"/>
      <c r="E31" s="17"/>
      <c r="F31" s="17"/>
      <c r="G31" s="17"/>
      <c r="H31" s="17"/>
      <c r="I31" s="17"/>
      <c r="J31" s="17"/>
      <c r="K31" s="17"/>
      <c r="L31" s="17"/>
    </row>
    <row r="32" spans="2:12">
      <c r="B32" s="17" t="s">
        <v>23</v>
      </c>
      <c r="C32" s="17" t="s">
        <v>50</v>
      </c>
      <c r="D32" s="17"/>
      <c r="E32" s="17"/>
      <c r="F32" s="17"/>
      <c r="G32" s="17"/>
      <c r="H32" s="17"/>
      <c r="I32" s="17"/>
      <c r="J32" s="17"/>
      <c r="K32" s="17"/>
      <c r="L32" s="17"/>
    </row>
    <row r="33" spans="2:12" ht="19">
      <c r="B33" s="29" t="s">
        <v>94</v>
      </c>
      <c r="C33" s="25"/>
      <c r="D33" s="17"/>
      <c r="E33" s="17"/>
      <c r="F33" s="17"/>
      <c r="G33" s="17"/>
      <c r="H33" s="17"/>
      <c r="I33" s="17"/>
      <c r="J33" s="17"/>
      <c r="K33" s="17"/>
      <c r="L33" s="17"/>
    </row>
    <row r="34" spans="2:1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ht="19">
      <c r="B35" s="29" t="s">
        <v>85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>
      <c r="B36" s="17"/>
      <c r="C36" s="56" t="s">
        <v>88</v>
      </c>
      <c r="D36" s="56"/>
      <c r="E36" s="56"/>
      <c r="F36" s="56"/>
      <c r="G36" s="56"/>
      <c r="H36" s="56"/>
      <c r="I36" s="56"/>
      <c r="J36" s="56"/>
      <c r="K36" s="56"/>
      <c r="L36" s="17"/>
    </row>
    <row r="37" spans="2:12" ht="19">
      <c r="B37" s="29" t="s">
        <v>86</v>
      </c>
      <c r="C37" s="56" t="s">
        <v>95</v>
      </c>
      <c r="D37" s="56"/>
      <c r="E37" s="56"/>
      <c r="F37" s="56"/>
      <c r="G37" s="56"/>
      <c r="H37" s="56"/>
      <c r="I37" s="56"/>
      <c r="J37" s="56"/>
      <c r="K37" s="56"/>
      <c r="L37" s="17"/>
    </row>
    <row r="38" spans="2:12" ht="21.5">
      <c r="B38" s="22">
        <v>9</v>
      </c>
      <c r="C38" s="17" t="s">
        <v>90</v>
      </c>
      <c r="D38" s="17"/>
      <c r="E38" s="17"/>
      <c r="F38" s="17"/>
      <c r="G38" s="17"/>
      <c r="H38" s="17"/>
      <c r="I38" s="17"/>
      <c r="J38" s="17"/>
      <c r="K38" s="17"/>
      <c r="L38" s="17"/>
    </row>
    <row r="39" spans="2:12" ht="21.5">
      <c r="B39" s="22">
        <v>3</v>
      </c>
      <c r="C39" s="17" t="s">
        <v>91</v>
      </c>
      <c r="D39" s="17"/>
      <c r="E39" s="17"/>
      <c r="F39" s="17"/>
      <c r="G39" s="17"/>
      <c r="H39" s="17"/>
      <c r="I39" s="17"/>
      <c r="J39" s="17"/>
      <c r="K39" s="17"/>
      <c r="L39" s="17"/>
    </row>
    <row r="40" spans="2:12" ht="21.5">
      <c r="B40" s="22">
        <v>1</v>
      </c>
      <c r="C40" s="17" t="s">
        <v>92</v>
      </c>
      <c r="D40" s="17"/>
      <c r="E40" s="17"/>
      <c r="F40" s="17"/>
      <c r="G40" s="17"/>
      <c r="H40" s="17"/>
      <c r="I40" s="17"/>
      <c r="J40" s="17"/>
      <c r="K40" s="17"/>
      <c r="L40" s="17"/>
    </row>
    <row r="41" spans="2:12" ht="21.5">
      <c r="B41" s="22">
        <v>0</v>
      </c>
      <c r="C41" s="17" t="s">
        <v>93</v>
      </c>
      <c r="D41" s="17"/>
      <c r="E41" s="17"/>
      <c r="F41" s="17"/>
      <c r="G41" s="17"/>
      <c r="H41" s="17"/>
      <c r="I41" s="17"/>
      <c r="J41" s="17"/>
      <c r="K41" s="17"/>
      <c r="L41" s="17"/>
    </row>
    <row r="42" spans="2:1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ht="19">
      <c r="B43" s="29" t="s">
        <v>87</v>
      </c>
      <c r="C43" s="17" t="s">
        <v>89</v>
      </c>
      <c r="D43" s="17"/>
      <c r="E43" s="17"/>
      <c r="F43" s="17"/>
      <c r="G43" s="17"/>
      <c r="H43" s="17"/>
      <c r="I43" s="17"/>
      <c r="J43" s="17"/>
      <c r="K43" s="17"/>
      <c r="L43" s="17"/>
    </row>
    <row r="44" spans="2:1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2:1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2:1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2:1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2:1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2:1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2:1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2:1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2:1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2:1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2:1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2:1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2:1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2:1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2:1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2:1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2:1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2:1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2:1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2:1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2:1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2:1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2:1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2:1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2:1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2:1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2:1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2:1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2:1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2:1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2:1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2:1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2:1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2:1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2:1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2:1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2:1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2:1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2:1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2:1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2:1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2:1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2:1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2:1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2:1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2:1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2:1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2:1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2:1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2:1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2:1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2:1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2:1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2:1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2:1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12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2:12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2:12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2:12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2:1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2:12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2:1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2:12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2:1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2:1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2:12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2:12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2:12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2:12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2:12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2:12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2:1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2:12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2:12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2:12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2:1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2:12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2:12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2:12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2:12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2:12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2:12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</row>
    <row r="138" spans="2:12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</row>
    <row r="139" spans="2:12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2:12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2:12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2:12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  <row r="143" spans="2:12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2:12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2:12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2:12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2:1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2:12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2:12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2:12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2:12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2:12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2:12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2:12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2:12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2:12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2:12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2:12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2:12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2:12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2:12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2:12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2:12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2:12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2:12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2:12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2:12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2:12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2:12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2:12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2:12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2:12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2:12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2:12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2:12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2:12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2:12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2:12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2:12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2:12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2:12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2:12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2:12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2:12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2:12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2:12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2:12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2:12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2:12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2:12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2:12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2:12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  <row r="193" spans="2:12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  <row r="194" spans="2:12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</row>
    <row r="195" spans="2:12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</row>
    <row r="196" spans="2:12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</row>
    <row r="197" spans="2:12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</row>
    <row r="198" spans="2:12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</row>
    <row r="199" spans="2:12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</row>
    <row r="200" spans="2:12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2:12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</row>
    <row r="202" spans="2:12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</row>
    <row r="203" spans="2:12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2:12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</row>
    <row r="205" spans="2:12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</row>
    <row r="206" spans="2:12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2:12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2:12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2:12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</row>
    <row r="210" spans="2:12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</row>
    <row r="211" spans="2:12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</row>
    <row r="212" spans="2:12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</row>
    <row r="213" spans="2:12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</row>
    <row r="214" spans="2:12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</row>
    <row r="215" spans="2:12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</row>
    <row r="216" spans="2:12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</row>
    <row r="217" spans="2:12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</row>
    <row r="218" spans="2:12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</row>
    <row r="219" spans="2:12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</row>
    <row r="220" spans="2:12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</row>
    <row r="221" spans="2:12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</row>
    <row r="222" spans="2:12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</row>
    <row r="223" spans="2:12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</row>
    <row r="224" spans="2:12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</row>
    <row r="225" spans="2:12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</row>
    <row r="226" spans="2:12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</row>
    <row r="227" spans="2:12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</row>
    <row r="228" spans="2:12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</row>
    <row r="229" spans="2:12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</row>
    <row r="230" spans="2:1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</row>
    <row r="231" spans="2:12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</row>
    <row r="232" spans="2:12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2:12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</row>
    <row r="234" spans="2:12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</row>
    <row r="235" spans="2:12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</row>
    <row r="236" spans="2:12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</row>
    <row r="237" spans="2:12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</row>
    <row r="238" spans="2:12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</row>
    <row r="239" spans="2:12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</row>
    <row r="240" spans="2:12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</row>
    <row r="241" spans="2:12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</row>
    <row r="242" spans="2:12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</row>
    <row r="243" spans="2:12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</row>
    <row r="244" spans="2:12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</row>
    <row r="245" spans="2:12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</row>
    <row r="246" spans="2:12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</row>
    <row r="247" spans="2:12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</row>
    <row r="248" spans="2:12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</row>
    <row r="249" spans="2:12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</row>
    <row r="250" spans="2:12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</row>
    <row r="251" spans="2:12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</row>
    <row r="252" spans="2:12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</row>
    <row r="253" spans="2:12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</row>
    <row r="254" spans="2:12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</row>
    <row r="255" spans="2:12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</row>
    <row r="256" spans="2:12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</row>
    <row r="257" spans="2:12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</row>
    <row r="258" spans="2:12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</row>
    <row r="259" spans="2:12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</row>
    <row r="260" spans="2:12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</row>
    <row r="261" spans="2:12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</row>
    <row r="262" spans="2:12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</row>
    <row r="263" spans="2:12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</row>
    <row r="264" spans="2:12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</row>
    <row r="265" spans="2:12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</row>
    <row r="266" spans="2:12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</row>
    <row r="267" spans="2:12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</row>
    <row r="268" spans="2:12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</row>
    <row r="269" spans="2:12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</row>
    <row r="270" spans="2:12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</row>
    <row r="271" spans="2:12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</row>
    <row r="272" spans="2:12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</row>
    <row r="273" spans="2:12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</row>
    <row r="274" spans="2:12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</row>
    <row r="275" spans="2:12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</row>
    <row r="276" spans="2:12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</row>
    <row r="277" spans="2:12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</row>
    <row r="278" spans="2:12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</row>
    <row r="279" spans="2:12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</row>
    <row r="280" spans="2:12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</row>
    <row r="281" spans="2:12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</row>
    <row r="282" spans="2:12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</row>
    <row r="283" spans="2:12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</row>
    <row r="284" spans="2:12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</row>
    <row r="285" spans="2:12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</row>
    <row r="286" spans="2:12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</row>
    <row r="287" spans="2:12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</row>
    <row r="288" spans="2:12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</row>
    <row r="289" spans="2:12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</row>
    <row r="290" spans="2:12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</row>
    <row r="291" spans="2:12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</row>
    <row r="292" spans="2:12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</row>
    <row r="293" spans="2:12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</row>
    <row r="294" spans="2:12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</row>
    <row r="295" spans="2:12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</row>
    <row r="296" spans="2:12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</row>
    <row r="297" spans="2:12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</row>
    <row r="298" spans="2:12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</row>
    <row r="299" spans="2:12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</row>
    <row r="300" spans="2:12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</row>
    <row r="301" spans="2:12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</row>
    <row r="302" spans="2:12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</row>
    <row r="303" spans="2:12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</row>
    <row r="304" spans="2:12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</row>
    <row r="305" spans="2:12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</row>
    <row r="306" spans="2:12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</row>
    <row r="307" spans="2:12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</row>
    <row r="308" spans="2:12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</row>
    <row r="309" spans="2:12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</row>
    <row r="310" spans="2:12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</row>
    <row r="311" spans="2:12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</row>
    <row r="312" spans="2:12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</row>
    <row r="313" spans="2:12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</row>
    <row r="314" spans="2:12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</row>
    <row r="315" spans="2:12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</row>
    <row r="316" spans="2:12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</row>
    <row r="317" spans="2:12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</row>
    <row r="318" spans="2:12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</row>
    <row r="319" spans="2:12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</row>
    <row r="320" spans="2:12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</row>
    <row r="321" spans="2:12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</row>
    <row r="322" spans="2:12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</row>
    <row r="323" spans="2:12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</row>
    <row r="324" spans="2:12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</row>
    <row r="325" spans="2:12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</row>
    <row r="326" spans="2:12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</row>
    <row r="327" spans="2:12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</row>
    <row r="328" spans="2:12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</row>
    <row r="329" spans="2:12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</row>
    <row r="330" spans="2:12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</row>
    <row r="331" spans="2:12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</row>
    <row r="332" spans="2:12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</row>
    <row r="333" spans="2:12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</row>
    <row r="334" spans="2:12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2:12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2:12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</row>
    <row r="337" spans="2:12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</row>
    <row r="338" spans="2:12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</row>
    <row r="339" spans="2:12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</row>
    <row r="340" spans="2:12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</row>
    <row r="341" spans="2:12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</row>
    <row r="342" spans="2:12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</row>
    <row r="343" spans="2:12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</row>
    <row r="344" spans="2:12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</row>
    <row r="345" spans="2:12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</row>
    <row r="346" spans="2:12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</row>
    <row r="347" spans="2:12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</row>
    <row r="348" spans="2:12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</row>
    <row r="349" spans="2:12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</row>
    <row r="350" spans="2:12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</row>
    <row r="351" spans="2:12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</row>
    <row r="352" spans="2:12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</row>
    <row r="353" spans="2:12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</row>
    <row r="354" spans="2:12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</row>
    <row r="355" spans="2:12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</row>
    <row r="356" spans="2:12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</row>
    <row r="357" spans="2:12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</row>
    <row r="358" spans="2:12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</row>
    <row r="359" spans="2:12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</row>
    <row r="360" spans="2:12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</row>
    <row r="361" spans="2:12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</row>
    <row r="362" spans="2:12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</row>
    <row r="363" spans="2:12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</row>
    <row r="364" spans="2:12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</row>
    <row r="365" spans="2:12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</row>
    <row r="366" spans="2:1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</row>
    <row r="367" spans="2:12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</row>
    <row r="368" spans="2:12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</row>
    <row r="369" spans="2:12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</row>
    <row r="370" spans="2:12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</row>
    <row r="371" spans="2:12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</row>
    <row r="372" spans="2:12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</row>
    <row r="373" spans="2:12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</row>
    <row r="374" spans="2:1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</row>
    <row r="375" spans="2:12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</row>
    <row r="376" spans="2:12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</row>
    <row r="377" spans="2:12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</row>
    <row r="378" spans="2:12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</row>
    <row r="379" spans="2:12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</row>
    <row r="380" spans="2:12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</row>
    <row r="381" spans="2:1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</row>
    <row r="382" spans="2:1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</row>
    <row r="383" spans="2:12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</row>
    <row r="384" spans="2:12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</row>
    <row r="385" spans="2:12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</row>
    <row r="386" spans="2:12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</row>
    <row r="387" spans="2:12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</row>
    <row r="388" spans="2:12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</row>
    <row r="389" spans="2:12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</row>
    <row r="390" spans="2:12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</row>
    <row r="391" spans="2:12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</row>
    <row r="392" spans="2:12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</row>
    <row r="393" spans="2:12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</row>
    <row r="394" spans="2:12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</row>
    <row r="395" spans="2:12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</row>
    <row r="396" spans="2:12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</row>
    <row r="397" spans="2:12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</row>
    <row r="398" spans="2:12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</row>
    <row r="399" spans="2:12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</row>
    <row r="400" spans="2:12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</row>
    <row r="401" spans="2:12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</row>
    <row r="402" spans="2:12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</row>
    <row r="403" spans="2:1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</row>
    <row r="404" spans="2:1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</row>
    <row r="405" spans="2:1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</row>
    <row r="406" spans="2:12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</row>
    <row r="407" spans="2:12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</row>
    <row r="408" spans="2:12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</row>
    <row r="409" spans="2:12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</row>
    <row r="410" spans="2:12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</row>
    <row r="411" spans="2:12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</row>
    <row r="412" spans="2:12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</row>
    <row r="413" spans="2:12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</row>
    <row r="414" spans="2:12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</row>
    <row r="415" spans="2:1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</row>
    <row r="416" spans="2:12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</row>
    <row r="417" spans="2:12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</row>
    <row r="418" spans="2:12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</row>
    <row r="419" spans="2:12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</row>
    <row r="420" spans="2:12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</row>
    <row r="421" spans="2:12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</row>
    <row r="422" spans="2:12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</row>
    <row r="423" spans="2:12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</row>
    <row r="424" spans="2:12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</row>
    <row r="425" spans="2:12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</row>
    <row r="426" spans="2:12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</row>
    <row r="427" spans="2:12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</row>
  </sheetData>
  <sortState xmlns:xlrd2="http://schemas.microsoft.com/office/spreadsheetml/2017/richdata2" ref="C17:L26">
    <sortCondition descending="1" ref="L17:L26"/>
  </sortState>
  <mergeCells count="5">
    <mergeCell ref="C8:K8"/>
    <mergeCell ref="B2:V2"/>
    <mergeCell ref="B6:V6"/>
    <mergeCell ref="C36:K36"/>
    <mergeCell ref="C37:K37"/>
  </mergeCells>
  <phoneticPr fontId="3" type="noConversion"/>
  <conditionalFormatting sqref="B38:B41"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0" priority="2" operator="equal">
      <formula>0</formula>
    </cfRule>
    <cfRule type="cellIs" dxfId="19" priority="3" stopIfTrue="1" operator="greaterThanOrEqual">
      <formula>9</formula>
    </cfRule>
    <cfRule type="cellIs" dxfId="18" priority="4" stopIfTrue="1" operator="equal">
      <formula>3</formula>
    </cfRule>
    <cfRule type="cellIs" dxfId="17" priority="5" stopIfTrue="1" operator="equal">
      <formula>1</formula>
    </cfRule>
    <cfRule type="colorScale" priority="6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16" priority="7" stopIfTrue="1" operator="greaterThanOrEqual">
      <formula>8</formula>
    </cfRule>
    <cfRule type="cellIs" dxfId="15" priority="8" stopIfTrue="1" operator="between">
      <formula>6</formula>
      <formula>7</formula>
    </cfRule>
    <cfRule type="cellIs" dxfId="14" priority="9" stopIfTrue="1" operator="lessThanOrEqual">
      <formula>5</formula>
    </cfRule>
  </conditionalFormatting>
  <conditionalFormatting sqref="C17:K26">
    <cfRule type="colorScale" priority="1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3" priority="11" operator="equal">
      <formula>0</formula>
    </cfRule>
    <cfRule type="cellIs" dxfId="12" priority="12" stopIfTrue="1" operator="greaterThanOrEqual">
      <formula>9</formula>
    </cfRule>
    <cfRule type="cellIs" dxfId="11" priority="13" stopIfTrue="1" operator="equal">
      <formula>3</formula>
    </cfRule>
    <cfRule type="cellIs" dxfId="10" priority="14" stopIfTrue="1" operator="equal">
      <formula>1</formula>
    </cfRule>
    <cfRule type="colorScale" priority="15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9" priority="16" stopIfTrue="1" operator="greaterThanOrEqual">
      <formula>8</formula>
    </cfRule>
    <cfRule type="cellIs" dxfId="8" priority="17" stopIfTrue="1" operator="between">
      <formula>6</formula>
      <formula>7</formula>
    </cfRule>
    <cfRule type="cellIs" dxfId="7" priority="18" stopIfTrue="1" operator="lessThanOrEqual">
      <formula>5</formula>
    </cfRule>
  </conditionalFormatting>
  <dataValidations count="1">
    <dataValidation type="list" allowBlank="1" showInputMessage="1" showErrorMessage="1" sqref="C17:K26 B38:B41" xr:uid="{628749B8-4651-4A60-8271-84AF682E4C3F}">
      <formula1>"0,1,3,9"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9B80-220C-4EEB-A1EF-79E092207D49}">
  <sheetPr>
    <tabColor theme="4"/>
  </sheetPr>
  <dimension ref="A1:AI561"/>
  <sheetViews>
    <sheetView zoomScale="91" zoomScaleNormal="91" workbookViewId="0">
      <selection activeCell="L5" sqref="L5"/>
    </sheetView>
  </sheetViews>
  <sheetFormatPr defaultRowHeight="12.5"/>
  <cols>
    <col min="1" max="1" width="8.81640625" style="48"/>
    <col min="2" max="2" width="23.81640625" customWidth="1"/>
    <col min="3" max="11" width="14.453125" customWidth="1"/>
    <col min="13" max="35" width="8.81640625" style="48"/>
  </cols>
  <sheetData>
    <row r="1" spans="2:12" s="48" customFormat="1"/>
    <row r="2" spans="2:12" s="48" customFormat="1" ht="33" customHeight="1">
      <c r="B2" s="54" t="s">
        <v>66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2:12" s="48" customFormat="1" ht="2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2" s="48" customFormat="1" ht="19">
      <c r="B4" s="17"/>
      <c r="C4" s="17"/>
      <c r="D4" s="17"/>
      <c r="E4" s="17"/>
      <c r="F4" s="17"/>
      <c r="G4" s="17"/>
      <c r="H4" s="17"/>
      <c r="I4" s="17"/>
      <c r="J4" s="17"/>
      <c r="K4" s="17"/>
      <c r="L4" s="47">
        <v>6017</v>
      </c>
    </row>
    <row r="5" spans="2:12" s="48" customFormat="1" ht="1.1499999999999999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2" s="48" customFormat="1" ht="14.5" customHeight="1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2:12" s="48" customFormat="1"/>
    <row r="8" spans="2:12" ht="21.5">
      <c r="B8" s="26" t="s">
        <v>24</v>
      </c>
      <c r="C8" s="26">
        <v>20</v>
      </c>
      <c r="D8" s="26">
        <v>5</v>
      </c>
      <c r="E8" s="26">
        <v>5</v>
      </c>
      <c r="F8" s="26">
        <v>5</v>
      </c>
      <c r="G8" s="26">
        <v>15</v>
      </c>
      <c r="H8" s="26">
        <v>10</v>
      </c>
      <c r="I8" s="26">
        <v>15</v>
      </c>
      <c r="J8" s="26">
        <v>15</v>
      </c>
      <c r="K8" s="26">
        <v>10</v>
      </c>
      <c r="L8" s="26">
        <f>SUM(C8:K8)</f>
        <v>100</v>
      </c>
    </row>
    <row r="9" spans="2:12" ht="19">
      <c r="B9" s="28" t="s">
        <v>105</v>
      </c>
      <c r="C9" s="28" t="s">
        <v>96</v>
      </c>
      <c r="D9" s="28" t="s">
        <v>97</v>
      </c>
      <c r="E9" s="28" t="s">
        <v>98</v>
      </c>
      <c r="F9" s="28" t="s">
        <v>99</v>
      </c>
      <c r="G9" s="28" t="s">
        <v>100</v>
      </c>
      <c r="H9" s="28" t="s">
        <v>101</v>
      </c>
      <c r="I9" s="28" t="s">
        <v>102</v>
      </c>
      <c r="J9" s="28" t="s">
        <v>103</v>
      </c>
      <c r="K9" s="28" t="s">
        <v>104</v>
      </c>
      <c r="L9" s="29" t="s">
        <v>18</v>
      </c>
    </row>
    <row r="10" spans="2:12" ht="19">
      <c r="B10" s="27" t="s">
        <v>23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2:12" ht="21.5">
      <c r="B11" s="21" t="s">
        <v>36</v>
      </c>
      <c r="C11" s="22">
        <v>9</v>
      </c>
      <c r="D11" s="22">
        <v>3</v>
      </c>
      <c r="E11" s="22">
        <v>9</v>
      </c>
      <c r="F11" s="22">
        <v>9</v>
      </c>
      <c r="G11" s="22">
        <v>9</v>
      </c>
      <c r="H11" s="22">
        <v>9</v>
      </c>
      <c r="I11" s="22">
        <v>9</v>
      </c>
      <c r="J11" s="22">
        <v>9</v>
      </c>
      <c r="K11" s="22">
        <v>9</v>
      </c>
      <c r="L11" s="23">
        <f t="shared" ref="L11:L20" si="0">C11*$C$21+D11*$D$21+E11*$E$21+F11*$F$21+G11*$G$21+H11*$H$21+I11*$I$21+J11*$J$21+K11*$K$21</f>
        <v>4836</v>
      </c>
    </row>
    <row r="12" spans="2:12" ht="21.5">
      <c r="B12" s="21" t="s">
        <v>37</v>
      </c>
      <c r="C12" s="22">
        <v>9</v>
      </c>
      <c r="D12" s="22">
        <v>9</v>
      </c>
      <c r="E12" s="22">
        <v>9</v>
      </c>
      <c r="F12" s="22">
        <v>3</v>
      </c>
      <c r="G12" s="22">
        <v>9</v>
      </c>
      <c r="H12" s="22">
        <v>9</v>
      </c>
      <c r="I12" s="22">
        <v>9</v>
      </c>
      <c r="J12" s="22">
        <v>9</v>
      </c>
      <c r="K12" s="22">
        <v>3</v>
      </c>
      <c r="L12" s="23">
        <f t="shared" si="0"/>
        <v>4344</v>
      </c>
    </row>
    <row r="13" spans="2:12" ht="21.5">
      <c r="B13" s="21" t="s">
        <v>38</v>
      </c>
      <c r="C13" s="22">
        <v>9</v>
      </c>
      <c r="D13" s="22">
        <v>3</v>
      </c>
      <c r="E13" s="22">
        <v>9</v>
      </c>
      <c r="F13" s="22">
        <v>9</v>
      </c>
      <c r="G13" s="22">
        <v>9</v>
      </c>
      <c r="H13" s="22">
        <v>9</v>
      </c>
      <c r="I13" s="22">
        <v>3</v>
      </c>
      <c r="J13" s="22">
        <v>9</v>
      </c>
      <c r="K13" s="22">
        <v>9</v>
      </c>
      <c r="L13" s="23">
        <f t="shared" si="0"/>
        <v>4488</v>
      </c>
    </row>
    <row r="14" spans="2:12" ht="21.5">
      <c r="B14" s="21" t="s">
        <v>39</v>
      </c>
      <c r="C14" s="22">
        <v>1</v>
      </c>
      <c r="D14" s="22">
        <v>3</v>
      </c>
      <c r="E14" s="22">
        <v>1</v>
      </c>
      <c r="F14" s="22">
        <v>9</v>
      </c>
      <c r="G14" s="22">
        <v>9</v>
      </c>
      <c r="H14" s="22">
        <v>9</v>
      </c>
      <c r="I14" s="22">
        <v>9</v>
      </c>
      <c r="J14" s="22">
        <v>9</v>
      </c>
      <c r="K14" s="22">
        <v>9</v>
      </c>
      <c r="L14" s="23">
        <f t="shared" si="0"/>
        <v>3732</v>
      </c>
    </row>
    <row r="15" spans="2:12" ht="21.5">
      <c r="B15" s="21" t="s">
        <v>40</v>
      </c>
      <c r="C15" s="22">
        <v>1</v>
      </c>
      <c r="D15" s="22">
        <v>9</v>
      </c>
      <c r="E15" s="22">
        <v>9</v>
      </c>
      <c r="F15" s="22">
        <v>9</v>
      </c>
      <c r="G15" s="22">
        <v>9</v>
      </c>
      <c r="H15" s="22">
        <v>3</v>
      </c>
      <c r="I15" s="22">
        <v>3</v>
      </c>
      <c r="J15" s="22">
        <v>9</v>
      </c>
      <c r="K15" s="22">
        <v>9</v>
      </c>
      <c r="L15" s="23">
        <f t="shared" si="0"/>
        <v>3884</v>
      </c>
    </row>
    <row r="16" spans="2:12" ht="21.5">
      <c r="B16" s="21" t="s">
        <v>41</v>
      </c>
      <c r="C16" s="22">
        <v>9</v>
      </c>
      <c r="D16" s="22">
        <v>9</v>
      </c>
      <c r="E16" s="22">
        <v>3</v>
      </c>
      <c r="F16" s="22">
        <v>3</v>
      </c>
      <c r="G16" s="22">
        <v>3</v>
      </c>
      <c r="H16" s="22">
        <v>3</v>
      </c>
      <c r="I16" s="22">
        <v>9</v>
      </c>
      <c r="J16" s="22">
        <v>9</v>
      </c>
      <c r="K16" s="22">
        <v>3</v>
      </c>
      <c r="L16" s="23">
        <f t="shared" si="0"/>
        <v>3132</v>
      </c>
    </row>
    <row r="17" spans="2:12" ht="21.5">
      <c r="B17" s="21" t="s">
        <v>42</v>
      </c>
      <c r="C17" s="22">
        <v>3</v>
      </c>
      <c r="D17" s="22">
        <v>3</v>
      </c>
      <c r="E17" s="22">
        <v>9</v>
      </c>
      <c r="F17" s="22">
        <v>9</v>
      </c>
      <c r="G17" s="22">
        <v>9</v>
      </c>
      <c r="H17" s="22">
        <v>9</v>
      </c>
      <c r="I17" s="22">
        <v>3</v>
      </c>
      <c r="J17" s="22">
        <v>3</v>
      </c>
      <c r="K17" s="22">
        <v>9</v>
      </c>
      <c r="L17" s="23">
        <f t="shared" si="0"/>
        <v>3684</v>
      </c>
    </row>
    <row r="18" spans="2:12" ht="21.5">
      <c r="B18" s="21" t="s">
        <v>43</v>
      </c>
      <c r="C18" s="22">
        <v>9</v>
      </c>
      <c r="D18" s="22">
        <v>1</v>
      </c>
      <c r="E18" s="22">
        <v>9</v>
      </c>
      <c r="F18" s="22">
        <v>9</v>
      </c>
      <c r="G18" s="22">
        <v>3</v>
      </c>
      <c r="H18" s="22">
        <v>9</v>
      </c>
      <c r="I18" s="22">
        <v>3</v>
      </c>
      <c r="J18" s="22">
        <v>3</v>
      </c>
      <c r="K18" s="22">
        <v>9</v>
      </c>
      <c r="L18" s="23">
        <f t="shared" si="0"/>
        <v>3592</v>
      </c>
    </row>
    <row r="19" spans="2:12" ht="21.5">
      <c r="B19" s="21" t="s">
        <v>44</v>
      </c>
      <c r="C19" s="22">
        <v>9</v>
      </c>
      <c r="D19" s="22">
        <v>3</v>
      </c>
      <c r="E19" s="22">
        <v>9</v>
      </c>
      <c r="F19" s="22">
        <v>1</v>
      </c>
      <c r="G19" s="22">
        <v>1</v>
      </c>
      <c r="H19" s="22">
        <v>1</v>
      </c>
      <c r="I19" s="22">
        <v>1</v>
      </c>
      <c r="J19" s="22">
        <v>9</v>
      </c>
      <c r="K19" s="22">
        <v>1</v>
      </c>
      <c r="L19" s="23">
        <f t="shared" si="0"/>
        <v>2340</v>
      </c>
    </row>
    <row r="20" spans="2:12" ht="21.5">
      <c r="B20" s="21" t="s">
        <v>45</v>
      </c>
      <c r="C20" s="22">
        <v>3</v>
      </c>
      <c r="D20" s="22">
        <v>3</v>
      </c>
      <c r="E20" s="22">
        <v>9</v>
      </c>
      <c r="F20" s="22">
        <v>3</v>
      </c>
      <c r="G20" s="22">
        <v>1</v>
      </c>
      <c r="H20" s="22">
        <v>3</v>
      </c>
      <c r="I20" s="22">
        <v>9</v>
      </c>
      <c r="J20" s="22">
        <v>3</v>
      </c>
      <c r="K20" s="22">
        <v>3</v>
      </c>
      <c r="L20" s="23">
        <f t="shared" si="0"/>
        <v>2384</v>
      </c>
    </row>
    <row r="21" spans="2:12" ht="19">
      <c r="B21" s="29" t="s">
        <v>46</v>
      </c>
      <c r="C21" s="24">
        <f>SUM(C11:C20)</f>
        <v>62</v>
      </c>
      <c r="D21" s="24">
        <f t="shared" ref="D21:K21" si="1">SUM(D11:D20)</f>
        <v>46</v>
      </c>
      <c r="E21" s="24">
        <f t="shared" si="1"/>
        <v>76</v>
      </c>
      <c r="F21" s="24">
        <f t="shared" si="1"/>
        <v>64</v>
      </c>
      <c r="G21" s="24">
        <f t="shared" si="1"/>
        <v>62</v>
      </c>
      <c r="H21" s="24">
        <f t="shared" si="1"/>
        <v>64</v>
      </c>
      <c r="I21" s="24">
        <f t="shared" si="1"/>
        <v>58</v>
      </c>
      <c r="J21" s="24">
        <f t="shared" si="1"/>
        <v>72</v>
      </c>
      <c r="K21" s="24">
        <f t="shared" si="1"/>
        <v>64</v>
      </c>
      <c r="L21" s="17"/>
    </row>
    <row r="22" spans="2:12" s="48" customFormat="1"/>
    <row r="23" spans="2:12" s="48" customFormat="1"/>
    <row r="24" spans="2:12" s="48" customFormat="1"/>
    <row r="25" spans="2:12" s="48" customFormat="1"/>
    <row r="26" spans="2:12" s="48" customFormat="1"/>
    <row r="27" spans="2:12" s="48" customFormat="1"/>
    <row r="28" spans="2:12" s="48" customFormat="1"/>
    <row r="29" spans="2:12" s="48" customFormat="1"/>
    <row r="30" spans="2:12" s="48" customFormat="1"/>
    <row r="31" spans="2:12" s="48" customFormat="1"/>
    <row r="32" spans="2:12" s="48" customFormat="1"/>
    <row r="33" s="48" customFormat="1"/>
    <row r="34" s="48" customFormat="1"/>
    <row r="35" s="48" customFormat="1"/>
    <row r="36" s="48" customFormat="1"/>
    <row r="37" s="48" customFormat="1"/>
    <row r="38" s="48" customFormat="1"/>
    <row r="39" s="48" customFormat="1"/>
    <row r="40" s="48" customFormat="1"/>
    <row r="41" s="48" customFormat="1"/>
    <row r="42" s="48" customFormat="1"/>
    <row r="43" s="48" customFormat="1"/>
    <row r="44" s="48" customFormat="1"/>
    <row r="45" s="48" customFormat="1"/>
    <row r="46" s="48" customFormat="1"/>
    <row r="47" s="48" customFormat="1"/>
    <row r="48" s="48" customFormat="1"/>
    <row r="49" s="48" customFormat="1"/>
    <row r="50" s="48" customFormat="1"/>
    <row r="51" s="48" customFormat="1"/>
    <row r="52" s="48" customFormat="1"/>
    <row r="53" s="48" customFormat="1"/>
    <row r="54" s="48" customFormat="1"/>
    <row r="55" s="48" customFormat="1"/>
    <row r="56" s="48" customFormat="1"/>
    <row r="57" s="48" customFormat="1"/>
    <row r="58" s="48" customFormat="1"/>
    <row r="59" s="48" customFormat="1"/>
    <row r="60" s="48" customFormat="1"/>
    <row r="61" s="48" customFormat="1"/>
    <row r="62" s="48" customFormat="1"/>
    <row r="63" s="48" customFormat="1"/>
    <row r="64" s="48" customFormat="1"/>
    <row r="65" s="48" customFormat="1"/>
    <row r="66" s="48" customFormat="1"/>
    <row r="67" s="48" customFormat="1"/>
    <row r="68" s="48" customFormat="1"/>
    <row r="69" s="48" customFormat="1"/>
    <row r="70" s="48" customFormat="1"/>
    <row r="71" s="48" customFormat="1"/>
    <row r="72" s="48" customFormat="1"/>
    <row r="73" s="48" customFormat="1"/>
    <row r="74" s="48" customFormat="1"/>
    <row r="75" s="48" customFormat="1"/>
    <row r="76" s="48" customFormat="1"/>
    <row r="77" s="48" customFormat="1"/>
    <row r="78" s="48" customFormat="1"/>
    <row r="79" s="48" customFormat="1"/>
    <row r="80" s="48" customFormat="1"/>
    <row r="81" s="48" customFormat="1"/>
    <row r="82" s="48" customFormat="1"/>
    <row r="83" s="48" customFormat="1"/>
    <row r="84" s="48" customFormat="1"/>
    <row r="85" s="48" customFormat="1"/>
    <row r="86" s="48" customFormat="1"/>
    <row r="87" s="48" customFormat="1"/>
    <row r="88" s="48" customFormat="1"/>
    <row r="89" s="48" customFormat="1"/>
    <row r="90" s="48" customFormat="1"/>
    <row r="91" s="48" customFormat="1"/>
    <row r="92" s="48" customFormat="1"/>
    <row r="93" s="48" customFormat="1"/>
    <row r="94" s="48" customFormat="1"/>
    <row r="95" s="48" customFormat="1"/>
    <row r="96" s="48" customFormat="1"/>
    <row r="97" s="48" customFormat="1"/>
    <row r="98" s="48" customFormat="1"/>
    <row r="99" s="48" customFormat="1"/>
    <row r="100" s="48" customFormat="1"/>
    <row r="101" s="48" customFormat="1"/>
    <row r="102" s="48" customFormat="1"/>
    <row r="103" s="48" customFormat="1"/>
    <row r="104" s="48" customFormat="1"/>
    <row r="105" s="48" customFormat="1"/>
    <row r="106" s="48" customFormat="1"/>
    <row r="107" s="48" customFormat="1"/>
    <row r="108" s="48" customFormat="1"/>
    <row r="109" s="48" customFormat="1"/>
    <row r="110" s="48" customFormat="1"/>
    <row r="111" s="48" customFormat="1"/>
    <row r="112" s="48" customFormat="1"/>
    <row r="113" s="48" customFormat="1"/>
    <row r="114" s="48" customFormat="1"/>
    <row r="115" s="48" customFormat="1"/>
    <row r="116" s="48" customFormat="1"/>
    <row r="117" s="48" customFormat="1"/>
    <row r="118" s="48" customFormat="1"/>
    <row r="119" s="48" customFormat="1"/>
    <row r="120" s="48" customFormat="1"/>
    <row r="121" s="48" customFormat="1"/>
    <row r="122" s="48" customFormat="1"/>
    <row r="123" s="48" customFormat="1"/>
    <row r="124" s="48" customFormat="1"/>
    <row r="125" s="48" customFormat="1"/>
    <row r="126" s="48" customFormat="1"/>
    <row r="127" s="48" customFormat="1"/>
    <row r="128" s="48" customFormat="1"/>
    <row r="129" s="48" customFormat="1"/>
    <row r="130" s="48" customFormat="1"/>
    <row r="131" s="48" customFormat="1"/>
    <row r="132" s="48" customFormat="1"/>
    <row r="133" s="48" customFormat="1"/>
    <row r="134" s="48" customFormat="1"/>
    <row r="135" s="48" customFormat="1"/>
    <row r="136" s="48" customFormat="1"/>
    <row r="137" s="48" customFormat="1"/>
    <row r="138" s="48" customFormat="1"/>
    <row r="139" s="48" customFormat="1"/>
    <row r="140" s="48" customFormat="1"/>
    <row r="141" s="48" customFormat="1"/>
    <row r="142" s="48" customFormat="1"/>
    <row r="143" s="48" customFormat="1"/>
    <row r="144" s="48" customFormat="1"/>
    <row r="145" s="48" customFormat="1"/>
    <row r="146" s="48" customFormat="1"/>
    <row r="147" s="48" customFormat="1"/>
    <row r="148" s="48" customFormat="1"/>
    <row r="149" s="48" customFormat="1"/>
    <row r="150" s="48" customFormat="1"/>
    <row r="151" s="48" customFormat="1"/>
    <row r="152" s="48" customFormat="1"/>
    <row r="153" s="48" customFormat="1"/>
    <row r="154" s="48" customFormat="1"/>
    <row r="155" s="48" customFormat="1"/>
    <row r="156" s="48" customFormat="1"/>
    <row r="157" s="48" customFormat="1"/>
    <row r="158" s="48" customFormat="1"/>
    <row r="159" s="48" customFormat="1"/>
    <row r="160" s="48" customFormat="1"/>
    <row r="161" s="48" customFormat="1"/>
    <row r="162" s="48" customFormat="1"/>
    <row r="163" s="48" customFormat="1"/>
    <row r="164" s="48" customFormat="1"/>
    <row r="165" s="48" customFormat="1"/>
    <row r="166" s="48" customFormat="1"/>
    <row r="167" s="48" customFormat="1"/>
    <row r="168" s="48" customFormat="1"/>
    <row r="169" s="48" customFormat="1"/>
    <row r="170" s="48" customFormat="1"/>
    <row r="171" s="48" customFormat="1"/>
    <row r="172" s="48" customFormat="1"/>
    <row r="173" s="48" customFormat="1"/>
    <row r="174" s="48" customFormat="1"/>
    <row r="175" s="48" customFormat="1"/>
    <row r="176" s="48" customFormat="1"/>
    <row r="177" s="48" customFormat="1"/>
    <row r="178" s="48" customFormat="1"/>
    <row r="179" s="48" customFormat="1"/>
    <row r="180" s="48" customFormat="1"/>
    <row r="181" s="48" customFormat="1"/>
    <row r="182" s="48" customFormat="1"/>
    <row r="183" s="48" customFormat="1"/>
    <row r="184" s="48" customFormat="1"/>
    <row r="185" s="48" customFormat="1"/>
    <row r="186" s="48" customFormat="1"/>
    <row r="187" s="48" customFormat="1"/>
    <row r="188" s="48" customFormat="1"/>
    <row r="189" s="48" customFormat="1"/>
    <row r="190" s="48" customFormat="1"/>
    <row r="191" s="48" customFormat="1"/>
    <row r="192" s="48" customFormat="1"/>
    <row r="193" s="48" customFormat="1"/>
    <row r="194" s="48" customFormat="1"/>
    <row r="195" s="48" customFormat="1"/>
    <row r="196" s="48" customFormat="1"/>
    <row r="197" s="48" customFormat="1"/>
    <row r="198" s="48" customFormat="1"/>
    <row r="199" s="48" customFormat="1"/>
    <row r="200" s="48" customFormat="1"/>
    <row r="201" s="48" customFormat="1"/>
    <row r="202" s="48" customFormat="1"/>
    <row r="203" s="48" customFormat="1"/>
    <row r="204" s="48" customFormat="1"/>
    <row r="205" s="48" customFormat="1"/>
    <row r="206" s="48" customFormat="1"/>
    <row r="207" s="48" customFormat="1"/>
    <row r="208" s="48" customFormat="1"/>
    <row r="209" s="48" customFormat="1"/>
    <row r="210" s="48" customFormat="1"/>
    <row r="211" s="48" customFormat="1"/>
    <row r="212" s="48" customFormat="1"/>
    <row r="213" s="48" customFormat="1"/>
    <row r="214" s="48" customFormat="1"/>
    <row r="215" s="48" customFormat="1"/>
    <row r="216" s="48" customFormat="1"/>
    <row r="217" s="48" customFormat="1"/>
    <row r="218" s="48" customFormat="1"/>
    <row r="219" s="48" customFormat="1"/>
    <row r="220" s="48" customFormat="1"/>
    <row r="221" s="48" customFormat="1"/>
    <row r="222" s="48" customFormat="1"/>
    <row r="223" s="48" customFormat="1"/>
    <row r="224" s="48" customFormat="1"/>
    <row r="225" s="48" customFormat="1"/>
    <row r="226" s="48" customFormat="1"/>
    <row r="227" s="48" customFormat="1"/>
    <row r="228" s="48" customFormat="1"/>
    <row r="229" s="48" customFormat="1"/>
    <row r="230" s="48" customFormat="1"/>
    <row r="231" s="48" customFormat="1"/>
    <row r="232" s="48" customFormat="1"/>
    <row r="233" s="48" customFormat="1"/>
    <row r="234" s="48" customFormat="1"/>
    <row r="235" s="48" customFormat="1"/>
    <row r="236" s="48" customFormat="1"/>
    <row r="237" s="48" customFormat="1"/>
    <row r="238" s="48" customFormat="1"/>
    <row r="239" s="48" customFormat="1"/>
    <row r="240" s="48" customFormat="1"/>
    <row r="241" s="48" customFormat="1"/>
    <row r="242" s="48" customFormat="1"/>
    <row r="243" s="48" customFormat="1"/>
    <row r="244" s="48" customFormat="1"/>
    <row r="245" s="48" customFormat="1"/>
    <row r="246" s="48" customFormat="1"/>
    <row r="247" s="48" customFormat="1"/>
    <row r="248" s="48" customFormat="1"/>
    <row r="249" s="48" customFormat="1"/>
    <row r="250" s="48" customFormat="1"/>
    <row r="251" s="48" customFormat="1"/>
    <row r="252" s="48" customFormat="1"/>
    <row r="253" s="48" customFormat="1"/>
    <row r="254" s="48" customFormat="1"/>
    <row r="255" s="48" customFormat="1"/>
    <row r="256" s="48" customFormat="1"/>
    <row r="257" s="48" customFormat="1"/>
    <row r="258" s="48" customFormat="1"/>
    <row r="259" s="48" customFormat="1"/>
    <row r="260" s="48" customFormat="1"/>
    <row r="261" s="48" customFormat="1"/>
    <row r="262" s="48" customFormat="1"/>
    <row r="263" s="48" customFormat="1"/>
    <row r="264" s="48" customFormat="1"/>
    <row r="265" s="48" customFormat="1"/>
    <row r="266" s="48" customFormat="1"/>
    <row r="267" s="48" customFormat="1"/>
    <row r="268" s="48" customFormat="1"/>
    <row r="269" s="48" customFormat="1"/>
    <row r="270" s="48" customFormat="1"/>
    <row r="271" s="48" customFormat="1"/>
    <row r="272" s="48" customFormat="1"/>
    <row r="273" s="48" customFormat="1"/>
    <row r="274" s="48" customFormat="1"/>
    <row r="275" s="48" customFormat="1"/>
    <row r="276" s="48" customFormat="1"/>
    <row r="277" s="48" customFormat="1"/>
    <row r="278" s="48" customFormat="1"/>
    <row r="279" s="48" customFormat="1"/>
    <row r="280" s="48" customFormat="1"/>
    <row r="281" s="48" customFormat="1"/>
    <row r="282" s="48" customFormat="1"/>
    <row r="283" s="48" customFormat="1"/>
    <row r="284" s="48" customFormat="1"/>
    <row r="285" s="48" customFormat="1"/>
    <row r="286" s="48" customFormat="1"/>
    <row r="287" s="48" customFormat="1"/>
    <row r="288" s="48" customFormat="1"/>
    <row r="289" s="48" customFormat="1"/>
    <row r="290" s="48" customFormat="1"/>
    <row r="291" s="48" customFormat="1"/>
    <row r="292" s="48" customFormat="1"/>
    <row r="293" s="48" customFormat="1"/>
    <row r="294" s="48" customFormat="1"/>
    <row r="295" s="48" customFormat="1"/>
    <row r="296" s="48" customFormat="1"/>
    <row r="297" s="48" customFormat="1"/>
    <row r="298" s="48" customFormat="1"/>
    <row r="299" s="48" customFormat="1"/>
    <row r="300" s="48" customFormat="1"/>
    <row r="301" s="48" customFormat="1"/>
    <row r="302" s="48" customFormat="1"/>
    <row r="303" s="48" customFormat="1"/>
    <row r="304" s="48" customFormat="1"/>
    <row r="305" s="48" customFormat="1"/>
    <row r="306" s="48" customFormat="1"/>
    <row r="307" s="48" customFormat="1"/>
    <row r="308" s="48" customFormat="1"/>
    <row r="309" s="48" customFormat="1"/>
    <row r="310" s="48" customFormat="1"/>
    <row r="311" s="48" customFormat="1"/>
    <row r="312" s="48" customFormat="1"/>
    <row r="313" s="48" customFormat="1"/>
    <row r="314" s="48" customFormat="1"/>
    <row r="315" s="48" customFormat="1"/>
    <row r="316" s="48" customFormat="1"/>
    <row r="317" s="48" customFormat="1"/>
    <row r="318" s="48" customFormat="1"/>
    <row r="319" s="48" customFormat="1"/>
    <row r="320" s="48" customFormat="1"/>
    <row r="321" s="48" customFormat="1"/>
    <row r="322" s="48" customFormat="1"/>
    <row r="323" s="48" customFormat="1"/>
    <row r="324" s="48" customFormat="1"/>
    <row r="325" s="48" customFormat="1"/>
    <row r="326" s="48" customFormat="1"/>
    <row r="327" s="48" customFormat="1"/>
    <row r="328" s="48" customFormat="1"/>
    <row r="329" s="48" customFormat="1"/>
    <row r="330" s="48" customFormat="1"/>
    <row r="331" s="48" customFormat="1"/>
    <row r="332" s="48" customFormat="1"/>
    <row r="333" s="48" customFormat="1"/>
    <row r="334" s="48" customFormat="1"/>
    <row r="335" s="48" customFormat="1"/>
    <row r="336" s="48" customFormat="1"/>
    <row r="337" s="48" customFormat="1"/>
    <row r="338" s="48" customFormat="1"/>
    <row r="339" s="48" customFormat="1"/>
    <row r="340" s="48" customFormat="1"/>
    <row r="341" s="48" customFormat="1"/>
    <row r="342" s="48" customFormat="1"/>
    <row r="343" s="48" customFormat="1"/>
    <row r="344" s="48" customFormat="1"/>
    <row r="345" s="48" customFormat="1"/>
    <row r="346" s="48" customFormat="1"/>
    <row r="347" s="48" customFormat="1"/>
    <row r="348" s="48" customFormat="1"/>
    <row r="349" s="48" customFormat="1"/>
    <row r="350" s="48" customFormat="1"/>
    <row r="351" s="48" customFormat="1"/>
    <row r="352" s="48" customFormat="1"/>
    <row r="353" s="48" customFormat="1"/>
    <row r="354" s="48" customFormat="1"/>
    <row r="355" s="48" customFormat="1"/>
    <row r="356" s="48" customFormat="1"/>
    <row r="357" s="48" customFormat="1"/>
    <row r="358" s="48" customFormat="1"/>
    <row r="359" s="48" customFormat="1"/>
    <row r="360" s="48" customFormat="1"/>
    <row r="361" s="48" customFormat="1"/>
    <row r="362" s="48" customFormat="1"/>
    <row r="363" s="48" customFormat="1"/>
    <row r="364" s="48" customFormat="1"/>
    <row r="365" s="48" customFormat="1"/>
    <row r="366" s="48" customFormat="1"/>
    <row r="367" s="48" customFormat="1"/>
    <row r="368" s="48" customFormat="1"/>
    <row r="369" s="48" customFormat="1"/>
    <row r="370" s="48" customFormat="1"/>
    <row r="371" s="48" customFormat="1"/>
    <row r="372" s="48" customFormat="1"/>
    <row r="373" s="48" customFormat="1"/>
    <row r="374" s="48" customFormat="1"/>
    <row r="375" s="48" customFormat="1"/>
    <row r="376" s="48" customFormat="1"/>
    <row r="377" s="48" customFormat="1"/>
    <row r="378" s="48" customFormat="1"/>
    <row r="379" s="48" customFormat="1"/>
    <row r="380" s="48" customFormat="1"/>
    <row r="381" s="48" customFormat="1"/>
    <row r="382" s="48" customFormat="1"/>
    <row r="383" s="48" customFormat="1"/>
    <row r="384" s="48" customFormat="1"/>
    <row r="385" s="48" customFormat="1"/>
    <row r="386" s="48" customFormat="1"/>
    <row r="387" s="48" customFormat="1"/>
    <row r="388" s="48" customFormat="1"/>
    <row r="389" s="48" customFormat="1"/>
    <row r="390" s="48" customFormat="1"/>
    <row r="391" s="48" customFormat="1"/>
    <row r="392" s="48" customFormat="1"/>
    <row r="393" s="48" customFormat="1"/>
    <row r="394" s="48" customFormat="1"/>
    <row r="395" s="48" customFormat="1"/>
    <row r="396" s="48" customFormat="1"/>
    <row r="397" s="48" customFormat="1"/>
    <row r="398" s="48" customFormat="1"/>
    <row r="399" s="48" customFormat="1"/>
    <row r="400" s="48" customFormat="1"/>
    <row r="401" s="48" customFormat="1"/>
    <row r="402" s="48" customFormat="1"/>
    <row r="403" s="48" customFormat="1"/>
    <row r="404" s="48" customFormat="1"/>
    <row r="405" s="48" customFormat="1"/>
    <row r="406" s="48" customFormat="1"/>
    <row r="407" s="48" customFormat="1"/>
    <row r="408" s="48" customFormat="1"/>
    <row r="409" s="48" customFormat="1"/>
    <row r="410" s="48" customFormat="1"/>
    <row r="411" s="48" customFormat="1"/>
    <row r="412" s="48" customFormat="1"/>
    <row r="413" s="48" customFormat="1"/>
    <row r="414" s="48" customFormat="1"/>
    <row r="415" s="48" customFormat="1"/>
    <row r="416" s="48" customFormat="1"/>
    <row r="417" s="48" customFormat="1"/>
    <row r="418" s="48" customFormat="1"/>
    <row r="419" s="48" customFormat="1"/>
    <row r="420" s="48" customFormat="1"/>
    <row r="421" s="48" customFormat="1"/>
    <row r="422" s="48" customFormat="1"/>
    <row r="423" s="48" customFormat="1"/>
    <row r="424" s="48" customFormat="1"/>
    <row r="425" s="48" customFormat="1"/>
    <row r="426" s="48" customFormat="1"/>
    <row r="427" s="48" customFormat="1"/>
    <row r="428" s="48" customFormat="1"/>
    <row r="429" s="48" customFormat="1"/>
    <row r="430" s="48" customFormat="1"/>
    <row r="431" s="48" customFormat="1"/>
    <row r="432" s="48" customFormat="1"/>
    <row r="433" s="48" customFormat="1"/>
    <row r="434" s="48" customFormat="1"/>
    <row r="435" s="48" customFormat="1"/>
    <row r="436" s="48" customFormat="1"/>
    <row r="437" s="48" customFormat="1"/>
    <row r="438" s="48" customFormat="1"/>
    <row r="439" s="48" customFormat="1"/>
    <row r="440" s="48" customFormat="1"/>
    <row r="441" s="48" customFormat="1"/>
    <row r="442" s="48" customFormat="1"/>
    <row r="443" s="48" customFormat="1"/>
    <row r="444" s="48" customFormat="1"/>
    <row r="445" s="48" customFormat="1"/>
    <row r="446" s="48" customFormat="1"/>
    <row r="447" s="48" customFormat="1"/>
    <row r="448" s="48" customFormat="1"/>
    <row r="449" s="48" customFormat="1"/>
    <row r="450" s="48" customFormat="1"/>
    <row r="451" s="48" customFormat="1"/>
    <row r="452" s="48" customFormat="1"/>
    <row r="453" s="48" customFormat="1"/>
    <row r="454" s="48" customFormat="1"/>
    <row r="455" s="48" customFormat="1"/>
    <row r="456" s="48" customFormat="1"/>
    <row r="457" s="48" customFormat="1"/>
    <row r="458" s="48" customFormat="1"/>
    <row r="459" s="48" customFormat="1"/>
    <row r="460" s="48" customFormat="1"/>
    <row r="461" s="48" customFormat="1"/>
    <row r="462" s="48" customFormat="1"/>
    <row r="463" s="48" customFormat="1"/>
    <row r="464" s="48" customFormat="1"/>
    <row r="465" s="48" customFormat="1"/>
    <row r="466" s="48" customFormat="1"/>
    <row r="467" s="48" customFormat="1"/>
    <row r="468" s="48" customFormat="1"/>
    <row r="469" s="48" customFormat="1"/>
    <row r="470" s="48" customFormat="1"/>
    <row r="471" s="48" customFormat="1"/>
    <row r="472" s="48" customFormat="1"/>
    <row r="473" s="48" customFormat="1"/>
    <row r="474" s="48" customFormat="1"/>
    <row r="475" s="48" customFormat="1"/>
    <row r="476" s="48" customFormat="1"/>
    <row r="477" s="48" customFormat="1"/>
    <row r="478" s="48" customFormat="1"/>
    <row r="479" s="48" customFormat="1"/>
    <row r="480" s="48" customFormat="1"/>
    <row r="481" s="48" customFormat="1"/>
    <row r="482" s="48" customFormat="1"/>
    <row r="483" s="48" customFormat="1"/>
    <row r="484" s="48" customFormat="1"/>
    <row r="485" s="48" customFormat="1"/>
    <row r="486" s="48" customFormat="1"/>
    <row r="487" s="48" customFormat="1"/>
    <row r="488" s="48" customFormat="1"/>
    <row r="489" s="48" customFormat="1"/>
    <row r="490" s="48" customFormat="1"/>
    <row r="491" s="48" customFormat="1"/>
    <row r="492" s="48" customFormat="1"/>
    <row r="493" s="48" customFormat="1"/>
    <row r="494" s="48" customFormat="1"/>
    <row r="495" s="48" customFormat="1"/>
    <row r="496" s="48" customFormat="1"/>
    <row r="497" s="48" customFormat="1"/>
    <row r="498" s="48" customFormat="1"/>
    <row r="499" s="48" customFormat="1"/>
    <row r="500" s="48" customFormat="1"/>
    <row r="501" s="48" customFormat="1"/>
    <row r="502" s="48" customFormat="1"/>
    <row r="503" s="48" customFormat="1"/>
    <row r="504" s="48" customFormat="1"/>
    <row r="505" s="48" customFormat="1"/>
    <row r="506" s="48" customFormat="1"/>
    <row r="507" s="48" customFormat="1"/>
    <row r="508" s="48" customFormat="1"/>
    <row r="509" s="48" customFormat="1"/>
    <row r="510" s="48" customFormat="1"/>
    <row r="511" s="48" customFormat="1"/>
    <row r="512" s="48" customFormat="1"/>
    <row r="513" s="48" customFormat="1"/>
    <row r="514" s="48" customFormat="1"/>
    <row r="515" s="48" customFormat="1"/>
    <row r="516" s="48" customFormat="1"/>
    <row r="517" s="48" customFormat="1"/>
    <row r="518" s="48" customFormat="1"/>
    <row r="519" s="48" customFormat="1"/>
    <row r="520" s="48" customFormat="1"/>
    <row r="521" s="48" customFormat="1"/>
    <row r="522" s="48" customFormat="1"/>
    <row r="523" s="48" customFormat="1"/>
    <row r="524" s="48" customFormat="1"/>
    <row r="525" s="48" customFormat="1"/>
    <row r="526" s="48" customFormat="1"/>
    <row r="527" s="48" customFormat="1"/>
    <row r="528" s="48" customFormat="1"/>
    <row r="529" s="48" customFormat="1"/>
    <row r="530" s="48" customFormat="1"/>
    <row r="531" s="48" customFormat="1"/>
    <row r="532" s="48" customFormat="1"/>
    <row r="533" s="48" customFormat="1"/>
    <row r="534" s="48" customFormat="1"/>
    <row r="535" s="48" customFormat="1"/>
    <row r="536" s="48" customFormat="1"/>
    <row r="537" s="48" customFormat="1"/>
    <row r="538" s="48" customFormat="1"/>
    <row r="539" s="48" customFormat="1"/>
    <row r="540" s="48" customFormat="1"/>
    <row r="541" s="48" customFormat="1"/>
    <row r="542" s="48" customFormat="1"/>
    <row r="543" s="48" customFormat="1"/>
    <row r="544" s="48" customFormat="1"/>
    <row r="545" s="48" customFormat="1"/>
    <row r="546" s="48" customFormat="1"/>
    <row r="547" s="48" customFormat="1"/>
    <row r="548" s="48" customFormat="1"/>
    <row r="549" s="48" customFormat="1"/>
    <row r="550" s="48" customFormat="1"/>
    <row r="551" s="48" customFormat="1"/>
    <row r="552" s="48" customFormat="1"/>
    <row r="553" s="48" customFormat="1"/>
    <row r="554" s="48" customFormat="1"/>
    <row r="555" s="48" customFormat="1"/>
    <row r="556" s="48" customFormat="1"/>
    <row r="557" s="48" customFormat="1"/>
    <row r="558" s="48" customFormat="1"/>
    <row r="559" s="48" customFormat="1"/>
    <row r="560" s="48" customFormat="1"/>
    <row r="561" s="48" customFormat="1"/>
  </sheetData>
  <mergeCells count="2">
    <mergeCell ref="B2:L2"/>
    <mergeCell ref="B6:L6"/>
  </mergeCells>
  <phoneticPr fontId="3" type="noConversion"/>
  <conditionalFormatting sqref="C11:K20"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6" priority="2" operator="equal">
      <formula>0</formula>
    </cfRule>
    <cfRule type="cellIs" dxfId="5" priority="3" stopIfTrue="1" operator="greaterThanOrEqual">
      <formula>9</formula>
    </cfRule>
    <cfRule type="cellIs" dxfId="4" priority="4" stopIfTrue="1" operator="equal">
      <formula>3</formula>
    </cfRule>
    <cfRule type="cellIs" dxfId="3" priority="5" stopIfTrue="1" operator="equal">
      <formula>1</formula>
    </cfRule>
    <cfRule type="colorScale" priority="6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2" priority="7" stopIfTrue="1" operator="greaterThanOrEqual">
      <formula>8</formula>
    </cfRule>
    <cfRule type="cellIs" dxfId="1" priority="8" stopIfTrue="1" operator="between">
      <formula>6</formula>
      <formula>7</formula>
    </cfRule>
    <cfRule type="cellIs" dxfId="0" priority="9" stopIfTrue="1" operator="lessThanOrEqual">
      <formula>5</formula>
    </cfRule>
  </conditionalFormatting>
  <dataValidations count="1">
    <dataValidation type="list" allowBlank="1" showInputMessage="1" showErrorMessage="1" sqref="C11:K20" xr:uid="{960D9433-B902-4182-9B5C-C65EC679F5D6}">
      <formula1>"0,1,3,9"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51D3-615E-46C7-944C-4543DA0BFCF3}">
  <sheetPr>
    <tabColor theme="4"/>
    <pageSetUpPr fitToPage="1"/>
  </sheetPr>
  <dimension ref="B1:C48"/>
  <sheetViews>
    <sheetView workbookViewId="0">
      <selection activeCell="F18" sqref="F18"/>
    </sheetView>
  </sheetViews>
  <sheetFormatPr defaultColWidth="8.81640625" defaultRowHeight="12.5"/>
  <cols>
    <col min="1" max="1" width="8.81640625" style="1"/>
    <col min="2" max="2" width="54.26953125" style="1" customWidth="1"/>
    <col min="3" max="3" width="52.54296875" style="1" customWidth="1"/>
    <col min="4" max="16384" width="8.81640625" style="1"/>
  </cols>
  <sheetData>
    <row r="1" spans="2:3">
      <c r="B1" s="31"/>
      <c r="C1" s="31"/>
    </row>
    <row r="2" spans="2:3" ht="30">
      <c r="B2" s="15" t="str" cm="1">
        <f t="array" ref="B2">Scoring!B2:B2</f>
        <v>Prioritization Matrix Tool</v>
      </c>
      <c r="C2" s="16"/>
    </row>
    <row r="3" spans="2:3" ht="18">
      <c r="B3" s="30" t="s">
        <v>83</v>
      </c>
      <c r="C3" s="30" t="s">
        <v>82</v>
      </c>
    </row>
    <row r="5" spans="2:3" ht="13">
      <c r="B5" s="13" t="s">
        <v>81</v>
      </c>
      <c r="C5" s="14" t="s">
        <v>80</v>
      </c>
    </row>
    <row r="6" spans="2:3">
      <c r="B6" s="12"/>
      <c r="C6" s="12"/>
    </row>
    <row r="7" spans="2:3">
      <c r="B7" s="12"/>
      <c r="C7" s="12"/>
    </row>
    <row r="8" spans="2:3">
      <c r="B8" s="12"/>
      <c r="C8" s="12"/>
    </row>
    <row r="9" spans="2:3">
      <c r="B9" s="11"/>
      <c r="C9" s="11"/>
    </row>
    <row r="10" spans="2:3" ht="13">
      <c r="B10" s="13" t="s">
        <v>79</v>
      </c>
      <c r="C10" s="13" t="s">
        <v>74</v>
      </c>
    </row>
    <row r="11" spans="2:3">
      <c r="B11" s="12"/>
      <c r="C11" s="12"/>
    </row>
    <row r="12" spans="2:3">
      <c r="B12" s="12"/>
      <c r="C12" s="12"/>
    </row>
    <row r="13" spans="2:3">
      <c r="B13" s="12"/>
      <c r="C13" s="12"/>
    </row>
    <row r="14" spans="2:3">
      <c r="B14" s="11"/>
      <c r="C14" s="11"/>
    </row>
    <row r="15" spans="2:3" ht="13">
      <c r="B15" s="13" t="s">
        <v>78</v>
      </c>
      <c r="C15" s="13" t="s">
        <v>74</v>
      </c>
    </row>
    <row r="16" spans="2:3">
      <c r="B16" s="12"/>
      <c r="C16" s="12"/>
    </row>
    <row r="17" spans="2:3">
      <c r="B17" s="12"/>
      <c r="C17" s="12"/>
    </row>
    <row r="18" spans="2:3">
      <c r="B18" s="12"/>
      <c r="C18" s="12"/>
    </row>
    <row r="19" spans="2:3">
      <c r="B19" s="11"/>
      <c r="C19" s="11"/>
    </row>
    <row r="21" spans="2:3" ht="13">
      <c r="B21" s="13" t="s">
        <v>77</v>
      </c>
      <c r="C21" s="13" t="s">
        <v>74</v>
      </c>
    </row>
    <row r="22" spans="2:3">
      <c r="B22" s="12"/>
      <c r="C22" s="12"/>
    </row>
    <row r="23" spans="2:3">
      <c r="B23" s="12"/>
      <c r="C23" s="12"/>
    </row>
    <row r="24" spans="2:3">
      <c r="B24" s="12"/>
      <c r="C24" s="12"/>
    </row>
    <row r="25" spans="2:3">
      <c r="B25" s="11"/>
      <c r="C25" s="11"/>
    </row>
    <row r="26" spans="2:3" ht="13">
      <c r="B26" s="13" t="s">
        <v>76</v>
      </c>
      <c r="C26" s="13" t="s">
        <v>74</v>
      </c>
    </row>
    <row r="27" spans="2:3">
      <c r="B27" s="12"/>
      <c r="C27" s="12"/>
    </row>
    <row r="28" spans="2:3">
      <c r="B28" s="12"/>
      <c r="C28" s="12"/>
    </row>
    <row r="29" spans="2:3">
      <c r="B29" s="12"/>
      <c r="C29" s="12"/>
    </row>
    <row r="30" spans="2:3">
      <c r="B30" s="11"/>
      <c r="C30" s="11"/>
    </row>
    <row r="31" spans="2:3" ht="13">
      <c r="B31" s="13" t="s">
        <v>75</v>
      </c>
      <c r="C31" s="13" t="s">
        <v>74</v>
      </c>
    </row>
    <row r="32" spans="2:3">
      <c r="B32" s="12"/>
      <c r="C32" s="12"/>
    </row>
    <row r="33" spans="2:3">
      <c r="B33" s="12"/>
      <c r="C33" s="12"/>
    </row>
    <row r="34" spans="2:3">
      <c r="B34" s="12"/>
      <c r="C34" s="12"/>
    </row>
    <row r="35" spans="2:3">
      <c r="B35" s="11"/>
      <c r="C35" s="11"/>
    </row>
    <row r="37" spans="2:3" ht="13">
      <c r="B37" s="10" t="s">
        <v>73</v>
      </c>
      <c r="C37" s="7" t="s">
        <v>72</v>
      </c>
    </row>
    <row r="38" spans="2:3">
      <c r="B38" s="9"/>
      <c r="C38" s="5"/>
    </row>
    <row r="39" spans="2:3">
      <c r="B39" s="9"/>
      <c r="C39" s="8" t="s">
        <v>71</v>
      </c>
    </row>
    <row r="40" spans="2:3">
      <c r="B40" s="9"/>
      <c r="C40" s="5"/>
    </row>
    <row r="41" spans="2:3">
      <c r="B41" s="9"/>
      <c r="C41" s="8" t="s">
        <v>70</v>
      </c>
    </row>
    <row r="42" spans="2:3" ht="13">
      <c r="B42" s="7" t="s">
        <v>69</v>
      </c>
      <c r="C42" s="4"/>
    </row>
    <row r="43" spans="2:3">
      <c r="B43" s="5"/>
      <c r="C43" s="6" t="s">
        <v>68</v>
      </c>
    </row>
    <row r="44" spans="2:3">
      <c r="B44" s="5"/>
      <c r="C44" s="4"/>
    </row>
    <row r="45" spans="2:3">
      <c r="B45" s="5"/>
      <c r="C45" s="6" t="s">
        <v>67</v>
      </c>
    </row>
    <row r="46" spans="2:3">
      <c r="B46" s="5"/>
      <c r="C46" s="4"/>
    </row>
    <row r="47" spans="2:3">
      <c r="B47" s="5"/>
      <c r="C47" s="4"/>
    </row>
    <row r="48" spans="2:3">
      <c r="B48" s="3"/>
      <c r="C48" s="2"/>
    </row>
  </sheetData>
  <pageMargins left="0.31" right="0.1574803149606299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Scoring</vt:lpstr>
      <vt:lpstr>Prioritization Tool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Raman</cp:lastModifiedBy>
  <dcterms:created xsi:type="dcterms:W3CDTF">2020-08-04T14:23:11Z</dcterms:created>
  <dcterms:modified xsi:type="dcterms:W3CDTF">2023-07-11T13:48:10Z</dcterms:modified>
</cp:coreProperties>
</file>