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/2000 UpskilPRO FOLDER/2001 UpskilPRO CONTENT MASTER/2001 UPSKIL FINISHED FILES/5000 CALCULATORS/"/>
    </mc:Choice>
  </mc:AlternateContent>
  <xr:revisionPtr revIDLastSave="55" documentId="8_{40B9FFEA-C0DD-4420-8708-5C8A9759433F}" xr6:coauthVersionLast="47" xr6:coauthVersionMax="47" xr10:uidLastSave="{73C5706E-C61D-4B98-85AD-7193BB30AF91}"/>
  <bookViews>
    <workbookView xWindow="-110" yWindow="-110" windowWidth="38620" windowHeight="21100" activeTab="2" xr2:uid="{00000000-000D-0000-FFFF-FFFF00000000}"/>
  </bookViews>
  <sheets>
    <sheet name="INSTRUCTIONS" sheetId="8" r:id="rId1"/>
    <sheet name="INPUTS" sheetId="4" r:id="rId2"/>
    <sheet name="OUTPUTS" sheetId="5" r:id="rId3"/>
    <sheet name="REPORT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E9" i="5"/>
  <c r="F9" i="5"/>
  <c r="G9" i="5"/>
  <c r="C9" i="5"/>
  <c r="C24" i="5"/>
  <c r="C11" i="5"/>
  <c r="C12" i="5" s="1"/>
  <c r="D24" i="5"/>
  <c r="G24" i="5"/>
  <c r="F24" i="5"/>
  <c r="E24" i="5"/>
  <c r="C18" i="5" l="1"/>
  <c r="C13" i="5"/>
  <c r="C20" i="5"/>
  <c r="C15" i="5" l="1"/>
  <c r="D11" i="5"/>
  <c r="C19" i="5"/>
  <c r="D18" i="5" l="1"/>
  <c r="D12" i="5"/>
  <c r="D20" i="5" s="1"/>
  <c r="C17" i="5"/>
  <c r="C21" i="5" s="1"/>
  <c r="C23" i="5" s="1"/>
  <c r="C25" i="5" s="1"/>
  <c r="C26" i="5" s="1"/>
  <c r="C27" i="5" s="1"/>
  <c r="D13" i="5" l="1"/>
  <c r="D19" i="5" l="1"/>
  <c r="E11" i="5"/>
  <c r="D15" i="5"/>
  <c r="E12" i="5" l="1"/>
  <c r="E20" i="5" s="1"/>
  <c r="E18" i="5"/>
  <c r="D17" i="5"/>
  <c r="D21" i="5" s="1"/>
  <c r="D23" i="5" s="1"/>
  <c r="D25" i="5" s="1"/>
  <c r="D26" i="5" s="1"/>
  <c r="D27" i="5" s="1"/>
  <c r="E13" i="5" l="1"/>
  <c r="E19" i="5" s="1"/>
  <c r="F11" i="5" l="1"/>
  <c r="F12" i="5" s="1"/>
  <c r="F20" i="5" s="1"/>
  <c r="E15" i="5"/>
  <c r="E17" i="5" s="1"/>
  <c r="E21" i="5" s="1"/>
  <c r="E23" i="5" s="1"/>
  <c r="E25" i="5" s="1"/>
  <c r="E26" i="5" s="1"/>
  <c r="E27" i="5" s="1"/>
  <c r="F18" i="5" l="1"/>
  <c r="F13" i="5"/>
  <c r="G11" i="5" l="1"/>
  <c r="F15" i="5"/>
  <c r="F19" i="5"/>
  <c r="G12" i="5" l="1"/>
  <c r="G20" i="5" s="1"/>
  <c r="G18" i="5"/>
  <c r="F17" i="5"/>
  <c r="F21" i="5" s="1"/>
  <c r="F23" i="5" s="1"/>
  <c r="F25" i="5" s="1"/>
  <c r="F26" i="5" s="1"/>
  <c r="F27" i="5" s="1"/>
  <c r="G13" i="5" l="1"/>
  <c r="G15" i="5" l="1"/>
  <c r="G19" i="5"/>
  <c r="G17" i="5" l="1"/>
  <c r="G21" i="5" s="1"/>
  <c r="G23" i="5" s="1"/>
  <c r="G25" i="5" s="1"/>
  <c r="G26" i="5" s="1"/>
  <c r="G27" i="5" s="1"/>
</calcChain>
</file>

<file path=xl/sharedStrings.xml><?xml version="1.0" encoding="utf-8"?>
<sst xmlns="http://schemas.openxmlformats.org/spreadsheetml/2006/main" count="39" uniqueCount="30">
  <si>
    <t>Customer Lifetime Value Calculator</t>
  </si>
  <si>
    <t>Marketing Cost</t>
  </si>
  <si>
    <t>Retained Customers</t>
  </si>
  <si>
    <t>Referred Customers</t>
  </si>
  <si>
    <t>Total Customers</t>
  </si>
  <si>
    <t>Retention Rate</t>
  </si>
  <si>
    <t>Referral Rate</t>
  </si>
  <si>
    <t>Orders per year</t>
  </si>
  <si>
    <t>Average Order Size</t>
  </si>
  <si>
    <t>Annual Revenue</t>
  </si>
  <si>
    <t>Cost % of Revenue</t>
  </si>
  <si>
    <t>Product Costs</t>
  </si>
  <si>
    <t>Acquisition Cost</t>
  </si>
  <si>
    <t>Referral Incentives</t>
  </si>
  <si>
    <t>Total Costs</t>
  </si>
  <si>
    <t>Net Revenue</t>
  </si>
  <si>
    <t>Discount Rate</t>
  </si>
  <si>
    <t>NPV Revenue</t>
  </si>
  <si>
    <t>Lifetime Value</t>
  </si>
  <si>
    <t>Interest Rate</t>
  </si>
  <si>
    <t>Days Delay in Payment</t>
  </si>
  <si>
    <t>Risk Factor</t>
  </si>
  <si>
    <t>Cumulative NPV Revenue</t>
  </si>
  <si>
    <t>3. The following metrics will be automatically calculated for you in the "Outputs" tab: Total Customers, Annual Revenue, Total Costs, NPV Revenue, Lifetime Value, etc.</t>
  </si>
  <si>
    <t>4. Check the "Reports" tab to see a visual representation of some of the key metrics.</t>
  </si>
  <si>
    <t>1. In the "Inputs" tab, enter your total number of customer in "Year 0", using the box provided.</t>
  </si>
  <si>
    <t>2. In the "Inputs" tab, enter all the variables: Retention Rate, Referral Rate, Interest Rate, Orders Per Year, Average Order Size, Days Delay in Payment, etc.</t>
  </si>
  <si>
    <t>5. If you have any difficulties, you can always contact product support:</t>
  </si>
  <si>
    <r>
      <rPr>
        <b/>
        <sz val="16"/>
        <color rgb="FF404141"/>
        <rFont val="Lato Light"/>
        <family val="2"/>
      </rPr>
      <t># Customers</t>
    </r>
    <r>
      <rPr>
        <sz val="16"/>
        <color rgb="FF404141"/>
        <rFont val="Lato Light"/>
        <family val="2"/>
      </rPr>
      <t xml:space="preserve"> (Year2017)</t>
    </r>
  </si>
  <si>
    <t>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</si>
</sst>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3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rgb="FF404141"/>
      <name val="Arial"/>
      <family val="2"/>
    </font>
    <font>
      <sz val="10"/>
      <name val="Arial"/>
      <family val="2"/>
    </font>
    <font>
      <sz val="11"/>
      <color theme="1"/>
      <name val="Lato Light"/>
      <family val="2"/>
    </font>
    <font>
      <sz val="10"/>
      <color indexed="23"/>
      <name val="Lato Light"/>
      <family val="2"/>
    </font>
    <font>
      <b/>
      <sz val="26"/>
      <color theme="0"/>
      <name val="Lato Light"/>
      <family val="2"/>
    </font>
    <font>
      <sz val="16"/>
      <color rgb="FF404141"/>
      <name val="Lato Light"/>
      <family val="2"/>
    </font>
    <font>
      <b/>
      <sz val="16"/>
      <color rgb="FF404141"/>
      <name val="Lato Light"/>
      <family val="2"/>
    </font>
    <font>
      <sz val="12"/>
      <color rgb="FF404141"/>
      <name val="Lato Light"/>
      <family val="2"/>
    </font>
    <font>
      <b/>
      <sz val="14"/>
      <color rgb="FF404141"/>
      <name val="Lato Light"/>
      <family val="2"/>
    </font>
    <font>
      <b/>
      <sz val="14"/>
      <color theme="0"/>
      <name val="Lato Light"/>
      <family val="2"/>
    </font>
    <font>
      <b/>
      <sz val="20"/>
      <color rgb="FF404141"/>
      <name val="Lato Light"/>
      <family val="2"/>
    </font>
    <font>
      <sz val="10"/>
      <color theme="1"/>
      <name val="Lato Light"/>
      <family val="2"/>
    </font>
    <font>
      <sz val="13"/>
      <color theme="2" tint="-0.89999084444715716"/>
      <name val="Lato Light"/>
      <family val="2"/>
    </font>
    <font>
      <sz val="14"/>
      <color rgb="FF404141"/>
      <name val="Lato Light"/>
      <family val="2"/>
    </font>
    <font>
      <sz val="11"/>
      <color theme="0"/>
      <name val="Lato Light"/>
      <family val="2"/>
    </font>
    <font>
      <sz val="18"/>
      <color theme="0"/>
      <name val="Lato Light"/>
      <family val="2"/>
    </font>
    <font>
      <sz val="12"/>
      <color theme="0"/>
      <name val="Lato Light"/>
      <family val="2"/>
    </font>
    <font>
      <b/>
      <sz val="12"/>
      <color theme="0"/>
      <name val="Lato Light"/>
      <family val="2"/>
    </font>
    <font>
      <b/>
      <sz val="16"/>
      <color theme="0"/>
      <name val="Lato Light"/>
      <family val="2"/>
    </font>
    <font>
      <sz val="24"/>
      <color theme="0"/>
      <name val="Lato Light"/>
      <family val="2"/>
    </font>
    <font>
      <sz val="14"/>
      <color theme="0"/>
      <name val="Lato Light"/>
      <family val="2"/>
    </font>
    <font>
      <sz val="10"/>
      <color theme="0"/>
      <name val="Lato Light"/>
      <family val="2"/>
    </font>
    <font>
      <b/>
      <sz val="11"/>
      <color theme="0"/>
      <name val="Lato Light"/>
      <family val="2"/>
    </font>
    <font>
      <sz val="11"/>
      <color rgb="FF404141"/>
      <name val="Lato Light"/>
      <family val="2"/>
    </font>
    <font>
      <b/>
      <sz val="20"/>
      <color theme="0"/>
      <name val="Lato Light"/>
      <family val="2"/>
    </font>
    <font>
      <b/>
      <sz val="32"/>
      <color theme="0"/>
      <name val="Lato Light"/>
      <family val="2"/>
    </font>
    <font>
      <sz val="16"/>
      <color theme="1"/>
      <name val="Lato Light"/>
      <family val="2"/>
    </font>
    <font>
      <b/>
      <sz val="18"/>
      <color theme="0"/>
      <name val="Lato Light"/>
      <family val="2"/>
    </font>
    <font>
      <b/>
      <sz val="28"/>
      <color theme="0"/>
      <name val="PoPP"/>
    </font>
    <font>
      <sz val="16"/>
      <color theme="0"/>
      <name val="Lato Light"/>
      <family val="2"/>
    </font>
    <font>
      <b/>
      <sz val="13"/>
      <color theme="0"/>
      <name val="Lato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 tint="-0.249977111117893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2" fillId="0" borderId="4">
      <alignment horizontal="left" vertical="center" wrapText="1" indent="1"/>
    </xf>
    <xf numFmtId="0" fontId="3" fillId="0" borderId="0"/>
    <xf numFmtId="0" fontId="3" fillId="0" borderId="0"/>
  </cellStyleXfs>
  <cellXfs count="94">
    <xf numFmtId="0" fontId="0" fillId="0" borderId="0" xfId="0"/>
    <xf numFmtId="0" fontId="4" fillId="2" borderId="0" xfId="0" applyFont="1" applyFill="1"/>
    <xf numFmtId="0" fontId="5" fillId="2" borderId="0" xfId="1" applyFont="1" applyFill="1"/>
    <xf numFmtId="0" fontId="5" fillId="0" borderId="0" xfId="1" applyFont="1"/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7" borderId="24" xfId="0" applyFont="1" applyFill="1" applyBorder="1" applyAlignment="1">
      <alignment horizontal="left" vertical="center" indent="1"/>
    </xf>
    <xf numFmtId="0" fontId="11" fillId="7" borderId="18" xfId="0" applyFont="1" applyFill="1" applyBorder="1" applyAlignment="1">
      <alignment horizontal="center" vertical="center"/>
    </xf>
    <xf numFmtId="3" fontId="14" fillId="2" borderId="22" xfId="0" applyNumberFormat="1" applyFont="1" applyFill="1" applyBorder="1" applyAlignment="1">
      <alignment horizontal="center" vertical="center"/>
    </xf>
    <xf numFmtId="3" fontId="14" fillId="2" borderId="20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right" vertical="center"/>
    </xf>
    <xf numFmtId="165" fontId="14" fillId="2" borderId="15" xfId="0" applyNumberFormat="1" applyFont="1" applyFill="1" applyBorder="1" applyAlignment="1">
      <alignment horizontal="right" vertical="center"/>
    </xf>
    <xf numFmtId="165" fontId="14" fillId="2" borderId="19" xfId="0" applyNumberFormat="1" applyFont="1" applyFill="1" applyBorder="1" applyAlignment="1">
      <alignment horizontal="right" vertical="center"/>
    </xf>
    <xf numFmtId="165" fontId="14" fillId="2" borderId="17" xfId="0" applyNumberFormat="1" applyFont="1" applyFill="1" applyBorder="1" applyAlignment="1">
      <alignment horizontal="right" vertical="center"/>
    </xf>
    <xf numFmtId="165" fontId="14" fillId="2" borderId="23" xfId="0" applyNumberFormat="1" applyFont="1" applyFill="1" applyBorder="1" applyAlignment="1">
      <alignment horizontal="right" vertical="center"/>
    </xf>
    <xf numFmtId="165" fontId="14" fillId="2" borderId="21" xfId="0" applyNumberFormat="1" applyFont="1" applyFill="1" applyBorder="1" applyAlignment="1">
      <alignment horizontal="right" vertical="center"/>
    </xf>
    <xf numFmtId="0" fontId="16" fillId="2" borderId="0" xfId="0" applyFont="1" applyFill="1"/>
    <xf numFmtId="3" fontId="16" fillId="2" borderId="0" xfId="0" applyNumberFormat="1" applyFont="1" applyFill="1"/>
    <xf numFmtId="0" fontId="18" fillId="2" borderId="0" xfId="0" applyFont="1" applyFill="1" applyAlignment="1">
      <alignment horizontal="left" vertical="center" inden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indent="1"/>
    </xf>
    <xf numFmtId="3" fontId="20" fillId="2" borderId="0" xfId="0" applyNumberFormat="1" applyFont="1" applyFill="1" applyAlignment="1">
      <alignment horizontal="center" vertical="center"/>
    </xf>
    <xf numFmtId="3" fontId="21" fillId="2" borderId="0" xfId="0" applyNumberFormat="1" applyFont="1" applyFill="1"/>
    <xf numFmtId="9" fontId="18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21" fillId="2" borderId="0" xfId="0" applyNumberFormat="1" applyFont="1" applyFill="1" applyAlignment="1">
      <alignment horizontal="center" vertical="center"/>
    </xf>
    <xf numFmtId="10" fontId="21" fillId="2" borderId="0" xfId="0" applyNumberFormat="1" applyFont="1" applyFill="1" applyAlignment="1">
      <alignment horizontal="center" vertical="center"/>
    </xf>
    <xf numFmtId="0" fontId="5" fillId="3" borderId="0" xfId="1" applyFont="1" applyFill="1"/>
    <xf numFmtId="0" fontId="23" fillId="6" borderId="0" xfId="1" applyFont="1" applyFill="1"/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25" fillId="2" borderId="0" xfId="3" applyFont="1" applyFill="1" applyAlignment="1" applyProtection="1">
      <alignment horizontal="center" vertical="center" wrapText="1"/>
      <protection locked="0"/>
    </xf>
    <xf numFmtId="0" fontId="26" fillId="5" borderId="0" xfId="1" applyFont="1" applyFill="1" applyAlignment="1">
      <alignment vertical="center"/>
    </xf>
    <xf numFmtId="0" fontId="22" fillId="6" borderId="0" xfId="1" applyFont="1" applyFill="1" applyAlignment="1">
      <alignment horizontal="center" vertical="center"/>
    </xf>
    <xf numFmtId="164" fontId="15" fillId="4" borderId="27" xfId="0" applyNumberFormat="1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right" vertical="center"/>
    </xf>
    <xf numFmtId="164" fontId="15" fillId="4" borderId="3" xfId="0" applyNumberFormat="1" applyFont="1" applyFill="1" applyBorder="1" applyAlignment="1">
      <alignment horizontal="center" vertical="center"/>
    </xf>
    <xf numFmtId="165" fontId="15" fillId="4" borderId="12" xfId="0" applyNumberFormat="1" applyFont="1" applyFill="1" applyBorder="1" applyAlignment="1">
      <alignment horizontal="right" vertical="center"/>
    </xf>
    <xf numFmtId="165" fontId="15" fillId="4" borderId="10" xfId="0" applyNumberFormat="1" applyFont="1" applyFill="1" applyBorder="1" applyAlignment="1">
      <alignment horizontal="right" vertical="center"/>
    </xf>
    <xf numFmtId="165" fontId="15" fillId="4" borderId="3" xfId="0" applyNumberFormat="1" applyFont="1" applyFill="1" applyBorder="1" applyAlignment="1">
      <alignment horizontal="right" vertical="center"/>
    </xf>
    <xf numFmtId="165" fontId="15" fillId="4" borderId="27" xfId="0" applyNumberFormat="1" applyFont="1" applyFill="1" applyBorder="1" applyAlignment="1">
      <alignment horizontal="right" vertical="center"/>
    </xf>
    <xf numFmtId="165" fontId="15" fillId="4" borderId="11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6" fillId="5" borderId="7" xfId="4" applyFont="1" applyFill="1" applyBorder="1" applyAlignment="1">
      <alignment horizontal="center" vertical="center" wrapText="1" shrinkToFit="1"/>
    </xf>
    <xf numFmtId="0" fontId="6" fillId="5" borderId="0" xfId="4" applyFont="1" applyFill="1" applyAlignment="1">
      <alignment horizontal="center" vertical="center" wrapText="1" shrinkToFit="1"/>
    </xf>
    <xf numFmtId="0" fontId="24" fillId="5" borderId="7" xfId="4" applyFont="1" applyFill="1" applyBorder="1" applyAlignment="1">
      <alignment horizontal="center" vertical="center" wrapText="1" shrinkToFit="1"/>
    </xf>
    <xf numFmtId="0" fontId="24" fillId="5" borderId="0" xfId="4" applyFont="1" applyFill="1" applyAlignment="1">
      <alignment horizontal="center" vertical="center" wrapText="1" shrinkToFit="1"/>
    </xf>
    <xf numFmtId="0" fontId="7" fillId="4" borderId="0" xfId="0" applyFont="1" applyFill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 indent="4"/>
    </xf>
    <xf numFmtId="0" fontId="11" fillId="2" borderId="0" xfId="0" applyFont="1" applyFill="1" applyAlignment="1">
      <alignment horizontal="left" wrapText="1" indent="4"/>
    </xf>
    <xf numFmtId="0" fontId="12" fillId="2" borderId="0" xfId="1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wrapText="1" indent="2"/>
    </xf>
    <xf numFmtId="0" fontId="22" fillId="2" borderId="0" xfId="0" applyFont="1" applyFill="1" applyAlignment="1">
      <alignment horizontal="left" wrapText="1" indent="2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27" fillId="5" borderId="0" xfId="1" applyFont="1" applyFill="1" applyAlignment="1">
      <alignment horizontal="center" vertical="center"/>
    </xf>
    <xf numFmtId="0" fontId="26" fillId="5" borderId="0" xfId="1" applyFont="1" applyFill="1" applyAlignment="1">
      <alignment horizontal="left" vertical="center"/>
    </xf>
    <xf numFmtId="0" fontId="22" fillId="6" borderId="0" xfId="1" applyFont="1" applyFill="1"/>
    <xf numFmtId="0" fontId="7" fillId="8" borderId="8" xfId="0" applyFont="1" applyFill="1" applyBorder="1" applyAlignment="1">
      <alignment horizontal="left" vertical="center" indent="1"/>
    </xf>
    <xf numFmtId="9" fontId="7" fillId="2" borderId="13" xfId="0" applyNumberFormat="1" applyFont="1" applyFill="1" applyBorder="1" applyAlignment="1">
      <alignment horizontal="center" vertical="center"/>
    </xf>
    <xf numFmtId="9" fontId="7" fillId="2" borderId="14" xfId="0" applyNumberFormat="1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center" indent="1"/>
    </xf>
    <xf numFmtId="0" fontId="7" fillId="8" borderId="7" xfId="0" applyFont="1" applyFill="1" applyBorder="1" applyAlignment="1">
      <alignment horizontal="left" vertical="center" inden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right" vertical="center"/>
    </xf>
    <xf numFmtId="0" fontId="28" fillId="2" borderId="0" xfId="0" applyFont="1" applyFill="1"/>
    <xf numFmtId="0" fontId="29" fillId="7" borderId="4" xfId="0" applyFont="1" applyFill="1" applyBorder="1" applyAlignment="1">
      <alignment horizontal="left" vertical="center" indent="1"/>
    </xf>
    <xf numFmtId="0" fontId="29" fillId="7" borderId="4" xfId="0" applyFont="1" applyFill="1" applyBorder="1" applyAlignment="1">
      <alignment horizontal="center" vertical="center"/>
    </xf>
    <xf numFmtId="0" fontId="30" fillId="5" borderId="7" xfId="4" applyFont="1" applyFill="1" applyBorder="1" applyAlignment="1">
      <alignment horizontal="center" vertical="center" wrapText="1" shrinkToFit="1"/>
    </xf>
    <xf numFmtId="0" fontId="30" fillId="5" borderId="0" xfId="4" applyFont="1" applyFill="1" applyAlignment="1">
      <alignment horizontal="center" vertical="center" wrapText="1" shrinkToFit="1"/>
    </xf>
    <xf numFmtId="164" fontId="7" fillId="9" borderId="13" xfId="0" applyNumberFormat="1" applyFont="1" applyFill="1" applyBorder="1" applyAlignment="1">
      <alignment horizontal="right" vertical="center"/>
    </xf>
    <xf numFmtId="164" fontId="7" fillId="9" borderId="14" xfId="0" applyNumberFormat="1" applyFont="1" applyFill="1" applyBorder="1" applyAlignment="1">
      <alignment horizontal="right" vertical="center"/>
    </xf>
    <xf numFmtId="164" fontId="7" fillId="9" borderId="15" xfId="0" applyNumberFormat="1" applyFont="1" applyFill="1" applyBorder="1" applyAlignment="1">
      <alignment horizontal="right" vertical="center"/>
    </xf>
    <xf numFmtId="0" fontId="31" fillId="5" borderId="26" xfId="0" applyFont="1" applyFill="1" applyBorder="1" applyAlignment="1">
      <alignment horizontal="left" vertical="center" indent="1"/>
    </xf>
    <xf numFmtId="0" fontId="31" fillId="5" borderId="25" xfId="0" applyFont="1" applyFill="1" applyBorder="1" applyAlignment="1">
      <alignment horizontal="left" vertical="center" indent="1"/>
    </xf>
    <xf numFmtId="165" fontId="14" fillId="2" borderId="22" xfId="0" applyNumberFormat="1" applyFont="1" applyFill="1" applyBorder="1" applyAlignment="1">
      <alignment horizontal="right" vertical="center"/>
    </xf>
    <xf numFmtId="165" fontId="14" fillId="2" borderId="20" xfId="0" applyNumberFormat="1" applyFont="1" applyFill="1" applyBorder="1" applyAlignment="1">
      <alignment horizontal="right" vertical="center"/>
    </xf>
    <xf numFmtId="0" fontId="4" fillId="2" borderId="28" xfId="0" applyFont="1" applyFill="1" applyBorder="1"/>
    <xf numFmtId="165" fontId="32" fillId="5" borderId="29" xfId="0" applyNumberFormat="1" applyFont="1" applyFill="1" applyBorder="1" applyAlignment="1">
      <alignment horizontal="center" vertical="center"/>
    </xf>
    <xf numFmtId="165" fontId="32" fillId="5" borderId="30" xfId="0" applyNumberFormat="1" applyFont="1" applyFill="1" applyBorder="1" applyAlignment="1">
      <alignment horizontal="center" vertical="center"/>
    </xf>
    <xf numFmtId="165" fontId="32" fillId="5" borderId="31" xfId="0" applyNumberFormat="1" applyFont="1" applyFill="1" applyBorder="1" applyAlignment="1">
      <alignment horizontal="center" vertical="center"/>
    </xf>
    <xf numFmtId="165" fontId="32" fillId="5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3" xr:uid="{BEBDC6F6-4EF0-4981-AE03-5A8A716345D5}"/>
    <cellStyle name="Normal 3" xfId="1" xr:uid="{00000000-0005-0000-0000-000001000000}"/>
    <cellStyle name="Normal 5" xfId="4" xr:uid="{4BF4492A-A5AD-419A-8CC5-E7DDA349B87E}"/>
    <cellStyle name="Style 2" xfId="2" xr:uid="{511D7235-F2B2-4F01-9142-EE24BF135660}"/>
  </cellStyles>
  <dxfs count="0"/>
  <tableStyles count="0" defaultTableStyle="TableStyleMedium2" defaultPivotStyle="PivotStyleLight16"/>
  <colors>
    <mruColors>
      <color rgb="FF5A8DAE"/>
      <color rgb="FFA1C8E0"/>
      <color rgb="FF5D546B"/>
      <color rgb="FF878491"/>
      <color rgb="FF573277"/>
      <color rgb="FF77558C"/>
      <color rgb="FF75913D"/>
      <color rgb="FF75AF5B"/>
      <color rgb="FF378786"/>
      <color rgb="FF1B5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9760356042451"/>
          <c:y val="2.8072559922148365E-2"/>
          <c:w val="0.8585579615048119"/>
          <c:h val="0.67003098571011954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300468320"/>
        <c:axId val="1"/>
      </c:barChart>
      <c:catAx>
        <c:axId val="300468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Helvetica Ligh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Helvetica Light"/>
                <a:ea typeface="+mn-ea"/>
                <a:cs typeface="+mn-cs"/>
              </a:defRPr>
            </a:pPr>
            <a:endParaRPr lang="en-US"/>
          </a:p>
        </c:txPr>
        <c:crossAx val="30046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486460533896681"/>
          <c:y val="1.819503331314354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39748939364843E-2"/>
          <c:y val="0.12341880341880342"/>
          <c:w val="0.89267000715819611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OUTPUTS!$B$13</c:f>
              <c:strCache>
                <c:ptCount val="1"/>
                <c:pt idx="0">
                  <c:v>Total Customers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31C-4E91-9332-EA209AE157D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31C-4E91-9332-EA209AE157D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31C-4E91-9332-EA209AE157D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31C-4E91-9332-EA209AE157D3}"/>
              </c:ext>
            </c:extLst>
          </c:dPt>
          <c:dPt>
            <c:idx val="4"/>
            <c:invertIfNegative val="1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9-831C-4E91-9332-EA209AE157D3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OUTPUTS!$C$13:$G$13</c:f>
              <c:numCache>
                <c:formatCode>#,##0</c:formatCode>
                <c:ptCount val="5"/>
                <c:pt idx="0">
                  <c:v>1515</c:v>
                </c:pt>
                <c:pt idx="1">
                  <c:v>896.27399999999989</c:v>
                </c:pt>
                <c:pt idx="2">
                  <c:v>526.20246539999994</c:v>
                </c:pt>
                <c:pt idx="3">
                  <c:v>325.19312361719994</c:v>
                </c:pt>
                <c:pt idx="4">
                  <c:v>200.96935039542956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C-4E91-9332-EA209AE1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5"/>
        <c:axId val="408296560"/>
        <c:axId val="1"/>
      </c:barChart>
      <c:catAx>
        <c:axId val="40829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829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480762529007471"/>
          <c:y val="1.819503331314354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2278841525799"/>
          <c:y val="0.12341880341880342"/>
          <c:w val="0.82935673062437321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OUTPUTS!$B$15</c:f>
              <c:strCache>
                <c:ptCount val="1"/>
                <c:pt idx="0">
                  <c:v>Annual Revenue</c:v>
                </c:pt>
              </c:strCache>
            </c:strRef>
          </c:tx>
          <c:spPr>
            <a:solidFill>
              <a:srgbClr val="0091B5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608-4DA0-8554-D0E58EF8C9CB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608-4DA0-8554-D0E58EF8C9CB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3608-4DA0-8554-D0E58EF8C9CB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3608-4DA0-8554-D0E58EF8C9CB}"/>
              </c:ext>
            </c:extLst>
          </c:dPt>
          <c:dPt>
            <c:idx val="4"/>
            <c:invertIfNegative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3608-4DA0-8554-D0E58EF8C9CB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OUTPUTS!$C$15:$G$15</c:f>
              <c:numCache>
                <c:formatCode>"$"#,##0</c:formatCode>
                <c:ptCount val="5"/>
                <c:pt idx="0">
                  <c:v>30300000</c:v>
                </c:pt>
                <c:pt idx="1">
                  <c:v>19718027.999999996</c:v>
                </c:pt>
                <c:pt idx="2">
                  <c:v>18943288.754399996</c:v>
                </c:pt>
                <c:pt idx="3">
                  <c:v>12682531.821070798</c:v>
                </c:pt>
                <c:pt idx="4">
                  <c:v>11254283.622144055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3608-4DA0-8554-D0E58EF8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7680"/>
        <c:axId val="1"/>
      </c:barChart>
      <c:catAx>
        <c:axId val="3034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822021104540147"/>
          <c:y val="1.478372778191471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12998177846769"/>
          <c:y val="0.12369551375443823"/>
          <c:w val="0.84045463299848544"/>
          <c:h val="0.795056981901770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OUTPUTS!$B$26</c:f>
              <c:strCache>
                <c:ptCount val="1"/>
                <c:pt idx="0">
                  <c:v>Cumulative NPV Revenue</c:v>
                </c:pt>
              </c:strCache>
            </c:strRef>
          </c:tx>
          <c:spPr>
            <a:solidFill>
              <a:srgbClr val="0091B5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0F9-46BE-BFCA-227CE4EC526E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0F9-46BE-BFCA-227CE4EC526E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0F9-46BE-BFCA-227CE4EC526E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0F9-46BE-BFCA-227CE4EC526E}"/>
              </c:ext>
            </c:extLst>
          </c:dPt>
          <c:dPt>
            <c:idx val="4"/>
            <c:invertIfNegative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C0F9-46BE-BFCA-227CE4EC526E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OUTPUTS!$C$26:$G$26</c:f>
              <c:numCache>
                <c:formatCode>"$"#,##0</c:formatCode>
                <c:ptCount val="5"/>
                <c:pt idx="0">
                  <c:v>6706453.9298094353</c:v>
                </c:pt>
                <c:pt idx="1">
                  <c:v>18327014.582827546</c:v>
                </c:pt>
                <c:pt idx="2">
                  <c:v>30468277.67617391</c:v>
                </c:pt>
                <c:pt idx="3">
                  <c:v>38612651.279762536</c:v>
                </c:pt>
                <c:pt idx="4">
                  <c:v>46407170.684645765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C0F9-46BE-BFCA-227CE4EC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5712"/>
        <c:axId val="1"/>
      </c:barChart>
      <c:catAx>
        <c:axId val="3034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88175193758895"/>
          <c:y val="1.47762298943401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538351029974"/>
          <c:y val="0.12341880341880342"/>
          <c:w val="0.85626923126665344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OUTPUTS!$B$27</c:f>
              <c:strCache>
                <c:ptCount val="1"/>
                <c:pt idx="0">
                  <c:v>Lifetime Value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F9A-4FF5-9DB7-B9D520CE097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F9A-4FF5-9DB7-B9D520CE097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2F9A-4FF5-9DB7-B9D520CE097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F9A-4FF5-9DB7-B9D520CE0970}"/>
              </c:ext>
            </c:extLst>
          </c:dPt>
          <c:dPt>
            <c:idx val="4"/>
            <c:invertIfNegative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2F9A-4FF5-9DB7-B9D520CE0970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OUTPUTS!$C$27:$G$27</c:f>
              <c:numCache>
                <c:formatCode>"$"#,##0</c:formatCode>
                <c:ptCount val="5"/>
                <c:pt idx="0">
                  <c:v>4470.9692865396237</c:v>
                </c:pt>
                <c:pt idx="1">
                  <c:v>12218.00972188503</c:v>
                </c:pt>
                <c:pt idx="2">
                  <c:v>34674.266161572676</c:v>
                </c:pt>
                <c:pt idx="3">
                  <c:v>75581.232383476061</c:v>
                </c:pt>
                <c:pt idx="4">
                  <c:v>146987.68926446314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9A-4FF5-9DB7-B9D520CE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2912432"/>
        <c:axId val="1"/>
      </c:barChart>
      <c:catAx>
        <c:axId val="3029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291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22301051312158"/>
          <c:y val="1.478372778191471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rgbClr val="37878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12998177846769"/>
          <c:y val="0.12369551375443823"/>
          <c:w val="0.84045463299848544"/>
          <c:h val="0.795056981901770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OUTPUTS!$B$17</c:f>
              <c:strCache>
                <c:ptCount val="1"/>
                <c:pt idx="0">
                  <c:v>Product Costs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gradFill>
                <a:gsLst>
                  <a:gs pos="0">
                    <a:srgbClr val="378786"/>
                  </a:gs>
                  <a:gs pos="100000">
                    <a:srgbClr val="1B5569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00F-45B8-AC66-D7AC8E7BF9D9}"/>
              </c:ext>
            </c:extLst>
          </c:dPt>
          <c:dPt>
            <c:idx val="1"/>
            <c:invertIfNegative val="1"/>
            <c:bubble3D val="0"/>
            <c:spPr>
              <a:gradFill>
                <a:gsLst>
                  <a:gs pos="0">
                    <a:srgbClr val="75AF5B"/>
                  </a:gs>
                  <a:gs pos="100000">
                    <a:srgbClr val="75913D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00F-45B8-AC66-D7AC8E7BF9D9}"/>
              </c:ext>
            </c:extLst>
          </c:dPt>
          <c:dPt>
            <c:idx val="2"/>
            <c:invertIfNegative val="1"/>
            <c:bubble3D val="0"/>
            <c:spPr>
              <a:gradFill>
                <a:gsLst>
                  <a:gs pos="0">
                    <a:srgbClr val="77558C"/>
                  </a:gs>
                  <a:gs pos="100000">
                    <a:srgbClr val="573277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00F-45B8-AC66-D7AC8E7BF9D9}"/>
              </c:ext>
            </c:extLst>
          </c:dPt>
          <c:dPt>
            <c:idx val="3"/>
            <c:invertIfNegative val="1"/>
            <c:bubble3D val="0"/>
            <c:spPr>
              <a:gradFill>
                <a:gsLst>
                  <a:gs pos="0">
                    <a:srgbClr val="878491"/>
                  </a:gs>
                  <a:gs pos="100000">
                    <a:srgbClr val="5D546B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00F-45B8-AC66-D7AC8E7BF9D9}"/>
              </c:ext>
            </c:extLst>
          </c:dPt>
          <c:dPt>
            <c:idx val="4"/>
            <c:invertIfNegative val="1"/>
            <c:bubble3D val="0"/>
            <c:spPr>
              <a:gradFill>
                <a:gsLst>
                  <a:gs pos="0">
                    <a:srgbClr val="A1C8E0"/>
                  </a:gs>
                  <a:gs pos="100000">
                    <a:srgbClr val="5A8DAE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00F-45B8-AC66-D7AC8E7BF9D9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OUTPUTS!$C$17:$G$17</c:f>
              <c:numCache>
                <c:formatCode>"$"#,##0</c:formatCode>
                <c:ptCount val="5"/>
                <c:pt idx="0">
                  <c:v>12120000</c:v>
                </c:pt>
                <c:pt idx="1">
                  <c:v>7887211.1999999993</c:v>
                </c:pt>
                <c:pt idx="2">
                  <c:v>6630151.0640399987</c:v>
                </c:pt>
                <c:pt idx="3">
                  <c:v>4438886.1373747792</c:v>
                </c:pt>
                <c:pt idx="4">
                  <c:v>3376285.0866432162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0F-45B8-AC66-D7AC8E7BF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5712"/>
        <c:axId val="1"/>
      </c:barChart>
      <c:catAx>
        <c:axId val="3034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88175193758895"/>
          <c:y val="1.47762298943401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rgbClr val="37878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538351029974"/>
          <c:y val="0.12341880341880342"/>
          <c:w val="0.85626923126665344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OUTPUTS!$B$19</c:f>
              <c:strCache>
                <c:ptCount val="1"/>
                <c:pt idx="0">
                  <c:v>Marketing Cost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gradFill>
                <a:gsLst>
                  <a:gs pos="0">
                    <a:srgbClr val="378786"/>
                  </a:gs>
                  <a:gs pos="100000">
                    <a:srgbClr val="1B5569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E6D-4607-9765-A0D6FBB837A8}"/>
              </c:ext>
            </c:extLst>
          </c:dPt>
          <c:dPt>
            <c:idx val="1"/>
            <c:invertIfNegative val="1"/>
            <c:bubble3D val="0"/>
            <c:spPr>
              <a:gradFill>
                <a:gsLst>
                  <a:gs pos="0">
                    <a:srgbClr val="75AF5B"/>
                  </a:gs>
                  <a:gs pos="100000">
                    <a:srgbClr val="75913D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E6D-4607-9765-A0D6FBB837A8}"/>
              </c:ext>
            </c:extLst>
          </c:dPt>
          <c:dPt>
            <c:idx val="2"/>
            <c:invertIfNegative val="1"/>
            <c:bubble3D val="0"/>
            <c:spPr>
              <a:gradFill>
                <a:gsLst>
                  <a:gs pos="0">
                    <a:srgbClr val="77558C"/>
                  </a:gs>
                  <a:gs pos="100000">
                    <a:srgbClr val="573277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E6D-4607-9765-A0D6FBB837A8}"/>
              </c:ext>
            </c:extLst>
          </c:dPt>
          <c:dPt>
            <c:idx val="3"/>
            <c:invertIfNegative val="1"/>
            <c:bubble3D val="0"/>
            <c:spPr>
              <a:gradFill>
                <a:gsLst>
                  <a:gs pos="0">
                    <a:srgbClr val="878491"/>
                  </a:gs>
                  <a:gs pos="100000">
                    <a:srgbClr val="5D546B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E6D-4607-9765-A0D6FBB837A8}"/>
              </c:ext>
            </c:extLst>
          </c:dPt>
          <c:dPt>
            <c:idx val="4"/>
            <c:invertIfNegative val="1"/>
            <c:bubble3D val="0"/>
            <c:spPr>
              <a:gradFill>
                <a:gsLst>
                  <a:gs pos="0">
                    <a:srgbClr val="A1C8E0"/>
                  </a:gs>
                  <a:gs pos="100000">
                    <a:srgbClr val="5A8DAE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E6D-4607-9765-A0D6FBB837A8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OUTPUTS!$C$19:$G$19</c:f>
              <c:numCache>
                <c:formatCode>"$"#,##0</c:formatCode>
                <c:ptCount val="5"/>
                <c:pt idx="0">
                  <c:v>151500</c:v>
                </c:pt>
                <c:pt idx="1">
                  <c:v>89627.4</c:v>
                </c:pt>
                <c:pt idx="2">
                  <c:v>47358.221885999992</c:v>
                </c:pt>
                <c:pt idx="3">
                  <c:v>29267.381125547996</c:v>
                </c:pt>
                <c:pt idx="4">
                  <c:v>18087.241535588659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6D-4607-9765-A0D6FBB8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2912432"/>
        <c:axId val="1"/>
      </c:barChart>
      <c:catAx>
        <c:axId val="3029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291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325151041081444"/>
          <c:y val="2.506313335707579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rgbClr val="37878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93617812043525E-2"/>
          <c:y val="0.12369551375443823"/>
          <c:w val="0.91839096951519938"/>
          <c:h val="0.795056981901770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OUTPUTS!$B$20</c:f>
              <c:strCache>
                <c:ptCount val="1"/>
                <c:pt idx="0">
                  <c:v>Referral Incentives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gradFill>
                <a:gsLst>
                  <a:gs pos="0">
                    <a:srgbClr val="378786"/>
                  </a:gs>
                  <a:gs pos="100000">
                    <a:srgbClr val="1B5569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286-4811-A78A-7303F298440E}"/>
              </c:ext>
            </c:extLst>
          </c:dPt>
          <c:dPt>
            <c:idx val="1"/>
            <c:invertIfNegative val="1"/>
            <c:bubble3D val="0"/>
            <c:spPr>
              <a:gradFill>
                <a:gsLst>
                  <a:gs pos="0">
                    <a:srgbClr val="75AF5B"/>
                  </a:gs>
                  <a:gs pos="100000">
                    <a:srgbClr val="75913D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286-4811-A78A-7303F298440E}"/>
              </c:ext>
            </c:extLst>
          </c:dPt>
          <c:dPt>
            <c:idx val="2"/>
            <c:invertIfNegative val="1"/>
            <c:bubble3D val="0"/>
            <c:spPr>
              <a:gradFill>
                <a:gsLst>
                  <a:gs pos="0">
                    <a:srgbClr val="77558C"/>
                  </a:gs>
                  <a:gs pos="100000">
                    <a:srgbClr val="573277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286-4811-A78A-7303F298440E}"/>
              </c:ext>
            </c:extLst>
          </c:dPt>
          <c:dPt>
            <c:idx val="3"/>
            <c:invertIfNegative val="1"/>
            <c:bubble3D val="0"/>
            <c:spPr>
              <a:gradFill>
                <a:gsLst>
                  <a:gs pos="0">
                    <a:srgbClr val="878491"/>
                  </a:gs>
                  <a:gs pos="100000">
                    <a:srgbClr val="5D546B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286-4811-A78A-7303F298440E}"/>
              </c:ext>
            </c:extLst>
          </c:dPt>
          <c:dPt>
            <c:idx val="4"/>
            <c:invertIfNegative val="1"/>
            <c:bubble3D val="0"/>
            <c:spPr>
              <a:gradFill>
                <a:gsLst>
                  <a:gs pos="0">
                    <a:srgbClr val="A1C8E0"/>
                  </a:gs>
                  <a:gs pos="100000">
                    <a:srgbClr val="5A8DAE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286-4811-A78A-7303F298440E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OUTPUTS!$C$20:$G$20</c:f>
              <c:numCache>
                <c:formatCode>"$"#,##0</c:formatCode>
                <c:ptCount val="5"/>
                <c:pt idx="0">
                  <c:v>7500</c:v>
                </c:pt>
                <c:pt idx="1">
                  <c:v>8786.9999999999982</c:v>
                </c:pt>
                <c:pt idx="2">
                  <c:v>7663.1426999999985</c:v>
                </c:pt>
                <c:pt idx="3">
                  <c:v>4735.8221885999992</c:v>
                </c:pt>
                <c:pt idx="4">
                  <c:v>2926.738112554799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6-4811-A78A-7303F298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5712"/>
        <c:axId val="1"/>
      </c:barChart>
      <c:catAx>
        <c:axId val="3034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10524505</xdr:colOff>
      <xdr:row>0</xdr:row>
      <xdr:rowOff>152400</xdr:rowOff>
    </xdr:from>
    <xdr:to>
      <xdr:col>2</xdr:col>
      <xdr:colOff>532789</xdr:colOff>
      <xdr:row>0</xdr:row>
      <xdr:rowOff>473614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DCF0003-77B3-4DCB-8622-D82D2D1F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826" y="152400"/>
          <a:ext cx="1477482" cy="321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300182</xdr:colOff>
      <xdr:row>0</xdr:row>
      <xdr:rowOff>346363</xdr:rowOff>
    </xdr:from>
    <xdr:to>
      <xdr:col>6</xdr:col>
      <xdr:colOff>2943755</xdr:colOff>
      <xdr:row>0</xdr:row>
      <xdr:rowOff>921093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955A448-9EE1-46AB-B8CF-741AD3C14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8091" y="346363"/>
          <a:ext cx="2643573" cy="574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31</xdr:row>
      <xdr:rowOff>412750</xdr:rowOff>
    </xdr:from>
    <xdr:to>
      <xdr:col>12</xdr:col>
      <xdr:colOff>565150</xdr:colOff>
      <xdr:row>49</xdr:row>
      <xdr:rowOff>0</xdr:rowOff>
    </xdr:to>
    <xdr:graphicFrame macro="">
      <xdr:nvGraphicFramePr>
        <xdr:cNvPr id="35898" name="Chart 1">
          <a:extLst>
            <a:ext uri="{FF2B5EF4-FFF2-40B4-BE49-F238E27FC236}">
              <a16:creationId xmlns:a16="http://schemas.microsoft.com/office/drawing/2014/main" id="{25664404-BAA6-41BA-B7C3-EECC7D2D3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889805</xdr:colOff>
      <xdr:row>0</xdr:row>
      <xdr:rowOff>217715</xdr:rowOff>
    </xdr:from>
    <xdr:to>
      <xdr:col>6</xdr:col>
      <xdr:colOff>1060195</xdr:colOff>
      <xdr:row>0</xdr:row>
      <xdr:rowOff>698501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EBF07A28-60F1-42EE-9F03-401C42AF4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8591" y="217715"/>
          <a:ext cx="2211462" cy="480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6350</xdr:rowOff>
    </xdr:from>
    <xdr:to>
      <xdr:col>10</xdr:col>
      <xdr:colOff>228600</xdr:colOff>
      <xdr:row>26</xdr:row>
      <xdr:rowOff>38100</xdr:rowOff>
    </xdr:to>
    <xdr:graphicFrame macro="">
      <xdr:nvGraphicFramePr>
        <xdr:cNvPr id="79921" name="Chart 1">
          <a:extLst>
            <a:ext uri="{FF2B5EF4-FFF2-40B4-BE49-F238E27FC236}">
              <a16:creationId xmlns:a16="http://schemas.microsoft.com/office/drawing/2014/main" id="{797E0213-BE74-4871-ADEE-C9AEF6999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349250</xdr:colOff>
      <xdr:row>6</xdr:row>
      <xdr:rowOff>6350</xdr:rowOff>
    </xdr:from>
    <xdr:to>
      <xdr:col>20</xdr:col>
      <xdr:colOff>452</xdr:colOff>
      <xdr:row>26</xdr:row>
      <xdr:rowOff>38100</xdr:rowOff>
    </xdr:to>
    <xdr:graphicFrame macro="">
      <xdr:nvGraphicFramePr>
        <xdr:cNvPr id="79922" name="Chart 1">
          <a:extLst>
            <a:ext uri="{FF2B5EF4-FFF2-40B4-BE49-F238E27FC236}">
              <a16:creationId xmlns:a16="http://schemas.microsoft.com/office/drawing/2014/main" id="{B9131EAE-1A00-475B-A139-7D6124F9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177800</xdr:colOff>
      <xdr:row>26</xdr:row>
      <xdr:rowOff>158749</xdr:rowOff>
    </xdr:from>
    <xdr:to>
      <xdr:col>10</xdr:col>
      <xdr:colOff>229052</xdr:colOff>
      <xdr:row>46</xdr:row>
      <xdr:rowOff>182189</xdr:rowOff>
    </xdr:to>
    <xdr:graphicFrame macro="">
      <xdr:nvGraphicFramePr>
        <xdr:cNvPr id="79923" name="Chart 1">
          <a:extLst>
            <a:ext uri="{FF2B5EF4-FFF2-40B4-BE49-F238E27FC236}">
              <a16:creationId xmlns:a16="http://schemas.microsoft.com/office/drawing/2014/main" id="{4C6BDF72-F9C1-4742-A7ED-A28BBEB70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349250</xdr:colOff>
      <xdr:row>26</xdr:row>
      <xdr:rowOff>158750</xdr:rowOff>
    </xdr:from>
    <xdr:to>
      <xdr:col>20</xdr:col>
      <xdr:colOff>452</xdr:colOff>
      <xdr:row>47</xdr:row>
      <xdr:rowOff>6350</xdr:rowOff>
    </xdr:to>
    <xdr:graphicFrame macro="">
      <xdr:nvGraphicFramePr>
        <xdr:cNvPr id="79924" name="Chart 1">
          <a:extLst>
            <a:ext uri="{FF2B5EF4-FFF2-40B4-BE49-F238E27FC236}">
              <a16:creationId xmlns:a16="http://schemas.microsoft.com/office/drawing/2014/main" id="{18D44E36-1470-4FB5-93E2-DDA35D35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47</xdr:row>
      <xdr:rowOff>101599</xdr:rowOff>
    </xdr:from>
    <xdr:to>
      <xdr:col>10</xdr:col>
      <xdr:colOff>235402</xdr:colOff>
      <xdr:row>67</xdr:row>
      <xdr:rowOff>125039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DC293BAB-2631-4017-9FD0-588381EAF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355600</xdr:colOff>
      <xdr:row>47</xdr:row>
      <xdr:rowOff>101600</xdr:rowOff>
    </xdr:from>
    <xdr:to>
      <xdr:col>20</xdr:col>
      <xdr:colOff>6802</xdr:colOff>
      <xdr:row>67</xdr:row>
      <xdr:rowOff>133350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F767F8C5-57F8-4A08-A9A0-9BF521B90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6350</xdr:colOff>
      <xdr:row>68</xdr:row>
      <xdr:rowOff>76200</xdr:rowOff>
    </xdr:from>
    <xdr:to>
      <xdr:col>20</xdr:col>
      <xdr:colOff>19050</xdr:colOff>
      <xdr:row>88</xdr:row>
      <xdr:rowOff>99640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FD95BE40-FA47-4E3A-80EB-90F371C84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168797</xdr:colOff>
      <xdr:row>0</xdr:row>
      <xdr:rowOff>217026</xdr:rowOff>
    </xdr:from>
    <xdr:to>
      <xdr:col>19</xdr:col>
      <xdr:colOff>601342</xdr:colOff>
      <xdr:row>0</xdr:row>
      <xdr:rowOff>709496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202A36E-96A0-486B-BBE6-36588F404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217026"/>
          <a:ext cx="2265203" cy="49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A931-7330-44FD-89F4-17B8C9F33C6A}">
  <sheetPr>
    <tabColor theme="4"/>
  </sheetPr>
  <dimension ref="B1:C20"/>
  <sheetViews>
    <sheetView zoomScale="81" zoomScaleNormal="81" workbookViewId="0">
      <selection activeCell="B20" sqref="B20:C20"/>
    </sheetView>
  </sheetViews>
  <sheetFormatPr defaultColWidth="8.81640625" defaultRowHeight="12.5"/>
  <cols>
    <col min="1" max="1" width="8.81640625" style="34"/>
    <col min="2" max="2" width="164.1796875" style="34" customWidth="1"/>
    <col min="3" max="16384" width="8.81640625" style="34"/>
  </cols>
  <sheetData>
    <row r="1" spans="2:3" ht="44.5" customHeight="1"/>
    <row r="2" spans="2:3" ht="40.5">
      <c r="B2" s="52" t="s">
        <v>0</v>
      </c>
      <c r="C2" s="53"/>
    </row>
    <row r="3" spans="2:3" ht="5.5" customHeight="1"/>
    <row r="4" spans="2:3" ht="17.5">
      <c r="C4" s="68">
        <v>5002</v>
      </c>
    </row>
    <row r="5" spans="2:3" ht="4.1500000000000004" customHeight="1"/>
    <row r="6" spans="2:3" ht="14">
      <c r="B6" s="54"/>
      <c r="C6" s="55"/>
    </row>
    <row r="8" spans="2:3" ht="37.5" customHeight="1">
      <c r="B8" s="36" t="s">
        <v>25</v>
      </c>
    </row>
    <row r="9" spans="2:3" ht="37.5" customHeight="1">
      <c r="B9" s="37" t="s">
        <v>26</v>
      </c>
    </row>
    <row r="10" spans="2:3" ht="37.5" customHeight="1">
      <c r="B10" s="37" t="s">
        <v>23</v>
      </c>
    </row>
    <row r="11" spans="2:3" ht="37.5" customHeight="1">
      <c r="B11" s="37" t="s">
        <v>24</v>
      </c>
    </row>
    <row r="12" spans="2:3" ht="37.5" customHeight="1">
      <c r="B12" s="38" t="s">
        <v>27</v>
      </c>
    </row>
    <row r="13" spans="2:3" ht="14">
      <c r="B13" s="39"/>
    </row>
    <row r="14" spans="2:3">
      <c r="B14" s="2"/>
    </row>
    <row r="20" spans="2:3" ht="40.5">
      <c r="B20" s="52" t="s">
        <v>0</v>
      </c>
      <c r="C20" s="53"/>
    </row>
  </sheetData>
  <mergeCells count="3">
    <mergeCell ref="B2:C2"/>
    <mergeCell ref="B6:C6"/>
    <mergeCell ref="B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J510"/>
  <sheetViews>
    <sheetView zoomScale="55" zoomScaleNormal="55" workbookViewId="0">
      <pane ySplit="6" topLeftCell="A7" activePane="bottomLeft" state="frozen"/>
      <selection pane="bottomLeft" activeCell="C7" sqref="C7"/>
    </sheetView>
  </sheetViews>
  <sheetFormatPr defaultColWidth="8.7265625" defaultRowHeight="14"/>
  <cols>
    <col min="1" max="1" width="2.7265625" style="1" customWidth="1"/>
    <col min="2" max="2" width="64.81640625" style="5" customWidth="1"/>
    <col min="3" max="7" width="43.54296875" style="5" customWidth="1"/>
    <col min="8" max="8" width="9.453125" style="1" customWidth="1"/>
    <col min="9" max="9" width="20.453125" style="1" customWidth="1"/>
    <col min="10" max="88" width="8.7265625" style="1"/>
    <col min="89" max="16384" width="8.7265625" style="5"/>
  </cols>
  <sheetData>
    <row r="1" spans="1:88" s="1" customFormat="1" ht="87.5" customHeight="1"/>
    <row r="2" spans="1:88" s="3" customFormat="1" ht="70.150000000000006" customHeight="1">
      <c r="A2" s="2"/>
      <c r="B2" s="80" t="s">
        <v>0</v>
      </c>
      <c r="C2" s="81"/>
      <c r="D2" s="81"/>
      <c r="E2" s="81"/>
      <c r="F2" s="81"/>
      <c r="G2" s="8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s="3" customFormat="1" ht="6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30" customHeight="1">
      <c r="B4" s="1"/>
      <c r="C4" s="1"/>
      <c r="D4" s="1"/>
      <c r="E4" s="56" t="s">
        <v>28</v>
      </c>
      <c r="F4" s="57"/>
      <c r="G4" s="4">
        <v>1500</v>
      </c>
    </row>
    <row r="5" spans="1:88" ht="10.15" customHeight="1">
      <c r="B5" s="1"/>
      <c r="C5" s="1"/>
      <c r="D5" s="1"/>
      <c r="E5" s="1"/>
      <c r="F5" s="1"/>
      <c r="G5" s="1"/>
    </row>
    <row r="6" spans="1:88" ht="39" customHeight="1">
      <c r="B6" s="78" t="s">
        <v>29</v>
      </c>
      <c r="C6" s="79">
        <v>2017</v>
      </c>
      <c r="D6" s="79">
        <v>2018</v>
      </c>
      <c r="E6" s="79">
        <v>2019</v>
      </c>
      <c r="F6" s="79">
        <v>2020</v>
      </c>
      <c r="G6" s="79">
        <v>2021</v>
      </c>
    </row>
    <row r="7" spans="1:88" ht="21.65" customHeight="1">
      <c r="B7" s="69" t="s">
        <v>5</v>
      </c>
      <c r="C7" s="70">
        <v>0.57999999999999996</v>
      </c>
      <c r="D7" s="70">
        <v>0.56999999999999995</v>
      </c>
      <c r="E7" s="71">
        <v>0.6</v>
      </c>
      <c r="F7" s="70">
        <v>0.6</v>
      </c>
      <c r="G7" s="70">
        <v>0.62</v>
      </c>
    </row>
    <row r="8" spans="1:88" ht="21.65" customHeight="1">
      <c r="B8" s="72" t="s">
        <v>6</v>
      </c>
      <c r="C8" s="70">
        <v>0.01</v>
      </c>
      <c r="D8" s="70">
        <v>0.02</v>
      </c>
      <c r="E8" s="71">
        <v>0.03</v>
      </c>
      <c r="F8" s="70">
        <v>0.03</v>
      </c>
      <c r="G8" s="70">
        <v>0.03</v>
      </c>
    </row>
    <row r="9" spans="1:88" ht="21.65" customHeight="1">
      <c r="B9" s="73" t="s">
        <v>19</v>
      </c>
      <c r="C9" s="70">
        <v>0.06</v>
      </c>
      <c r="D9" s="70">
        <v>0.06</v>
      </c>
      <c r="E9" s="71">
        <v>0.06</v>
      </c>
      <c r="F9" s="70">
        <v>0.06</v>
      </c>
      <c r="G9" s="70">
        <v>0.06</v>
      </c>
    </row>
    <row r="10" spans="1:88" ht="21.65" customHeight="1">
      <c r="B10" s="72" t="s">
        <v>7</v>
      </c>
      <c r="C10" s="74">
        <v>2</v>
      </c>
      <c r="D10" s="74">
        <v>2</v>
      </c>
      <c r="E10" s="75">
        <v>3</v>
      </c>
      <c r="F10" s="74">
        <v>3</v>
      </c>
      <c r="G10" s="74">
        <v>4</v>
      </c>
    </row>
    <row r="11" spans="1:88" ht="21.65" customHeight="1">
      <c r="B11" s="72" t="s">
        <v>8</v>
      </c>
      <c r="C11" s="76">
        <v>10000</v>
      </c>
      <c r="D11" s="76">
        <v>11000</v>
      </c>
      <c r="E11" s="76">
        <v>12000</v>
      </c>
      <c r="F11" s="76">
        <v>13000</v>
      </c>
      <c r="G11" s="76">
        <v>14000</v>
      </c>
    </row>
    <row r="12" spans="1:88" ht="21.65" customHeight="1">
      <c r="B12" s="72" t="s">
        <v>20</v>
      </c>
      <c r="C12" s="74">
        <v>60</v>
      </c>
      <c r="D12" s="74">
        <v>60</v>
      </c>
      <c r="E12" s="75">
        <v>60</v>
      </c>
      <c r="F12" s="74">
        <v>50</v>
      </c>
      <c r="G12" s="74">
        <v>50</v>
      </c>
    </row>
    <row r="13" spans="1:88" ht="21.65" customHeight="1">
      <c r="B13" s="72" t="s">
        <v>21</v>
      </c>
      <c r="C13" s="74">
        <v>1</v>
      </c>
      <c r="D13" s="74">
        <v>1</v>
      </c>
      <c r="E13" s="75">
        <v>1</v>
      </c>
      <c r="F13" s="74">
        <v>1</v>
      </c>
      <c r="G13" s="74">
        <v>1</v>
      </c>
    </row>
    <row r="14" spans="1:88" ht="21.65" customHeight="1">
      <c r="B14" s="72" t="s">
        <v>10</v>
      </c>
      <c r="C14" s="70">
        <v>0.4</v>
      </c>
      <c r="D14" s="70">
        <v>0.4</v>
      </c>
      <c r="E14" s="71">
        <v>0.35</v>
      </c>
      <c r="F14" s="70">
        <v>0.35</v>
      </c>
      <c r="G14" s="70">
        <v>0.3</v>
      </c>
    </row>
    <row r="15" spans="1:88" ht="9.65" customHeight="1">
      <c r="B15" s="77"/>
      <c r="C15" s="77"/>
      <c r="D15" s="77"/>
      <c r="E15" s="77"/>
      <c r="F15" s="77"/>
      <c r="G15" s="77"/>
    </row>
    <row r="16" spans="1:88" ht="21.65" customHeight="1">
      <c r="B16" s="72" t="s">
        <v>12</v>
      </c>
      <c r="C16" s="82">
        <v>7500</v>
      </c>
      <c r="D16" s="82">
        <v>0</v>
      </c>
      <c r="E16" s="83">
        <v>0</v>
      </c>
      <c r="F16" s="82">
        <v>0</v>
      </c>
      <c r="G16" s="82">
        <v>0</v>
      </c>
    </row>
    <row r="17" spans="2:7" ht="21.65" customHeight="1">
      <c r="B17" s="72" t="s">
        <v>1</v>
      </c>
      <c r="C17" s="82">
        <v>100</v>
      </c>
      <c r="D17" s="82">
        <v>100</v>
      </c>
      <c r="E17" s="83">
        <v>90</v>
      </c>
      <c r="F17" s="82">
        <v>90</v>
      </c>
      <c r="G17" s="82">
        <v>90</v>
      </c>
    </row>
    <row r="18" spans="2:7" ht="21.65" customHeight="1">
      <c r="B18" s="72" t="s">
        <v>13</v>
      </c>
      <c r="C18" s="82">
        <v>500</v>
      </c>
      <c r="D18" s="82">
        <v>500</v>
      </c>
      <c r="E18" s="83">
        <v>500</v>
      </c>
      <c r="F18" s="82">
        <v>500</v>
      </c>
      <c r="G18" s="84">
        <v>500</v>
      </c>
    </row>
    <row r="19" spans="2:7" ht="25.5">
      <c r="B19" s="77"/>
      <c r="C19" s="77"/>
      <c r="D19" s="77"/>
      <c r="E19" s="77"/>
      <c r="F19" s="77"/>
      <c r="G19" s="77"/>
    </row>
    <row r="20" spans="2:7">
      <c r="B20" s="1"/>
      <c r="C20" s="1"/>
      <c r="D20" s="1"/>
      <c r="E20" s="1"/>
      <c r="F20" s="1"/>
      <c r="G20" s="1"/>
    </row>
    <row r="21" spans="2:7" ht="35">
      <c r="B21" s="80" t="s">
        <v>0</v>
      </c>
      <c r="C21" s="81"/>
      <c r="D21" s="81"/>
      <c r="E21" s="81"/>
      <c r="F21" s="81"/>
      <c r="G21" s="81"/>
    </row>
    <row r="22" spans="2:7">
      <c r="B22" s="1"/>
      <c r="C22" s="1"/>
      <c r="D22" s="1"/>
      <c r="E22" s="1"/>
      <c r="F22" s="1"/>
      <c r="G22" s="1"/>
    </row>
    <row r="23" spans="2:7" s="1" customFormat="1"/>
    <row r="24" spans="2:7" s="1" customFormat="1"/>
    <row r="25" spans="2:7" s="1" customFormat="1"/>
    <row r="26" spans="2:7" s="1" customFormat="1"/>
    <row r="27" spans="2:7" s="1" customFormat="1"/>
    <row r="28" spans="2:7" s="1" customFormat="1"/>
    <row r="29" spans="2:7" s="1" customFormat="1"/>
    <row r="30" spans="2:7" s="1" customFormat="1"/>
    <row r="31" spans="2:7" s="1" customFormat="1"/>
    <row r="32" spans="2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</sheetData>
  <mergeCells count="3">
    <mergeCell ref="B2:G2"/>
    <mergeCell ref="E4:F4"/>
    <mergeCell ref="B21:G21"/>
  </mergeCells>
  <pageMargins left="0.7" right="0.7" top="0.75" bottom="0.75" header="0.3" footer="0.3"/>
  <pageSetup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S48"/>
  <sheetViews>
    <sheetView tabSelected="1" zoomScale="70" zoomScaleNormal="70" workbookViewId="0">
      <selection activeCell="C27" sqref="C27"/>
    </sheetView>
  </sheetViews>
  <sheetFormatPr defaultColWidth="8.7265625" defaultRowHeight="14"/>
  <cols>
    <col min="1" max="1" width="2.7265625" style="1" customWidth="1"/>
    <col min="2" max="2" width="52.7265625" style="5" customWidth="1"/>
    <col min="3" max="7" width="29.26953125" style="5" customWidth="1"/>
    <col min="8" max="8" width="9.453125" style="1" customWidth="1"/>
    <col min="9" max="9" width="20.453125" style="1" customWidth="1"/>
    <col min="10" max="45" width="8.7265625" style="1"/>
    <col min="46" max="16384" width="8.7265625" style="5"/>
  </cols>
  <sheetData>
    <row r="1" spans="2:39" s="1" customFormat="1" ht="70" customHeight="1"/>
    <row r="2" spans="2:39" s="1" customFormat="1" ht="33" customHeight="1">
      <c r="B2" s="52" t="s">
        <v>0</v>
      </c>
      <c r="C2" s="53"/>
      <c r="D2" s="53"/>
      <c r="E2" s="53"/>
      <c r="F2" s="53"/>
      <c r="G2" s="53"/>
    </row>
    <row r="3" spans="2:39" s="1" customFormat="1" ht="3" customHeight="1"/>
    <row r="4" spans="2:39" s="1" customFormat="1" ht="15.65" customHeight="1">
      <c r="B4" s="2"/>
      <c r="C4" s="2"/>
      <c r="D4" s="2"/>
      <c r="E4" s="2"/>
      <c r="F4" s="2"/>
      <c r="G4" s="41">
        <v>5002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39" s="1" customFormat="1" ht="4.9000000000000004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39" s="1" customFormat="1" ht="15.65" customHeight="1">
      <c r="B6" s="40"/>
      <c r="C6" s="40"/>
      <c r="D6" s="40"/>
      <c r="E6" s="40"/>
      <c r="F6" s="40"/>
      <c r="G6" s="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2:39" s="2" customFormat="1" ht="6.65" customHeight="1">
      <c r="B7" s="60"/>
      <c r="C7" s="60"/>
      <c r="D7" s="60"/>
      <c r="E7" s="60"/>
      <c r="F7" s="60"/>
      <c r="G7" s="60"/>
    </row>
    <row r="8" spans="2:39" s="6" customFormat="1" ht="19.899999999999999" customHeight="1">
      <c r="B8" s="7"/>
      <c r="H8" s="2"/>
    </row>
    <row r="9" spans="2:39" ht="39" customHeight="1">
      <c r="B9" s="8" t="s">
        <v>29</v>
      </c>
      <c r="C9" s="9">
        <f>INPUTS!C6</f>
        <v>2017</v>
      </c>
      <c r="D9" s="9">
        <f>INPUTS!D6</f>
        <v>2018</v>
      </c>
      <c r="E9" s="9">
        <f>INPUTS!E6</f>
        <v>2019</v>
      </c>
      <c r="F9" s="9">
        <f>INPUTS!F6</f>
        <v>2020</v>
      </c>
      <c r="G9" s="9">
        <f>INPUTS!G6</f>
        <v>2021</v>
      </c>
    </row>
    <row r="10" spans="2:39" ht="9.65" customHeight="1">
      <c r="B10" s="1"/>
      <c r="C10" s="1"/>
      <c r="D10" s="1"/>
      <c r="E10" s="1"/>
      <c r="F10" s="1"/>
      <c r="G10" s="1"/>
    </row>
    <row r="11" spans="2:39" ht="28.5" customHeight="1">
      <c r="B11" s="85" t="s">
        <v>2</v>
      </c>
      <c r="C11" s="10">
        <f>INPUTS!G4</f>
        <v>1500</v>
      </c>
      <c r="D11" s="10">
        <f>C13*INPUTS!C7</f>
        <v>878.69999999999993</v>
      </c>
      <c r="E11" s="11">
        <f>D13*INPUTS!D7</f>
        <v>510.87617999999992</v>
      </c>
      <c r="F11" s="11">
        <f>E13*INPUTS!E7</f>
        <v>315.72147923999995</v>
      </c>
      <c r="G11" s="11">
        <f>F13*INPUTS!F7</f>
        <v>195.11587417031996</v>
      </c>
    </row>
    <row r="12" spans="2:39" ht="28.5" customHeight="1">
      <c r="B12" s="86" t="s">
        <v>3</v>
      </c>
      <c r="C12" s="12">
        <f>C11*INPUTS!C8</f>
        <v>15</v>
      </c>
      <c r="D12" s="12">
        <f>D11*INPUTS!D8</f>
        <v>17.573999999999998</v>
      </c>
      <c r="E12" s="13">
        <f>E11*INPUTS!E8</f>
        <v>15.326285399999996</v>
      </c>
      <c r="F12" s="12">
        <f>F11*INPUTS!F8</f>
        <v>9.4716443771999987</v>
      </c>
      <c r="G12" s="12">
        <f>G11*INPUTS!G8</f>
        <v>5.8534762251095982</v>
      </c>
    </row>
    <row r="13" spans="2:39" ht="28.5" customHeight="1">
      <c r="B13" s="86" t="s">
        <v>4</v>
      </c>
      <c r="C13" s="12">
        <f>C11+C12</f>
        <v>1515</v>
      </c>
      <c r="D13" s="12">
        <f>SUM(D11:D12)</f>
        <v>896.27399999999989</v>
      </c>
      <c r="E13" s="13">
        <f>SUM(E11:E12)</f>
        <v>526.20246539999994</v>
      </c>
      <c r="F13" s="12">
        <f>SUM(F11:F12)</f>
        <v>325.19312361719994</v>
      </c>
      <c r="G13" s="12">
        <f>SUM(G11:G12)</f>
        <v>200.96935039542956</v>
      </c>
    </row>
    <row r="14" spans="2:39" ht="28.5" customHeight="1">
      <c r="B14" s="1"/>
      <c r="C14" s="1"/>
      <c r="D14" s="1"/>
      <c r="E14" s="1"/>
      <c r="F14" s="1"/>
      <c r="G14" s="1"/>
    </row>
    <row r="15" spans="2:39" ht="28.5" customHeight="1">
      <c r="B15" s="86" t="s">
        <v>9</v>
      </c>
      <c r="C15" s="14">
        <f>C13*INPUTS!C10*INPUTS!C11</f>
        <v>30300000</v>
      </c>
      <c r="D15" s="14">
        <f>D13*INPUTS!D10*INPUTS!D11</f>
        <v>19718027.999999996</v>
      </c>
      <c r="E15" s="15">
        <f>E13*INPUTS!E10*INPUTS!E11</f>
        <v>18943288.754399996</v>
      </c>
      <c r="F15" s="14">
        <f>F13*INPUTS!F10*INPUTS!F11</f>
        <v>12682531.821070798</v>
      </c>
      <c r="G15" s="14">
        <f>G13*INPUTS!G10*INPUTS!G11</f>
        <v>11254283.622144055</v>
      </c>
    </row>
    <row r="16" spans="2:39" ht="28.5" customHeight="1">
      <c r="B16" s="1"/>
      <c r="C16" s="1"/>
      <c r="D16" s="1"/>
      <c r="E16" s="1"/>
      <c r="F16" s="1"/>
      <c r="G16" s="1"/>
    </row>
    <row r="17" spans="1:8" ht="28.5" customHeight="1">
      <c r="B17" s="86" t="s">
        <v>11</v>
      </c>
      <c r="C17" s="14">
        <f>INPUTS!C14*C15</f>
        <v>12120000</v>
      </c>
      <c r="D17" s="14">
        <f>D15*INPUTS!D14</f>
        <v>7887211.1999999993</v>
      </c>
      <c r="E17" s="14">
        <f>E15*INPUTS!E14</f>
        <v>6630151.0640399987</v>
      </c>
      <c r="F17" s="14">
        <f>F15*INPUTS!F14</f>
        <v>4438886.1373747792</v>
      </c>
      <c r="G17" s="14">
        <f>G15*INPUTS!G14</f>
        <v>3376285.0866432162</v>
      </c>
    </row>
    <row r="18" spans="1:8" ht="28.5" customHeight="1">
      <c r="B18" s="86" t="s">
        <v>12</v>
      </c>
      <c r="C18" s="17">
        <f>INPUTS!C16*C11</f>
        <v>11250000</v>
      </c>
      <c r="D18" s="17">
        <f>INPUTS!D16*D11</f>
        <v>0</v>
      </c>
      <c r="E18" s="16">
        <f>INPUTS!E16*E11</f>
        <v>0</v>
      </c>
      <c r="F18" s="17">
        <f>INPUTS!F16*F11</f>
        <v>0</v>
      </c>
      <c r="G18" s="17">
        <f>INPUTS!G16*G11</f>
        <v>0</v>
      </c>
    </row>
    <row r="19" spans="1:8" ht="28.5" customHeight="1">
      <c r="B19" s="86" t="s">
        <v>1</v>
      </c>
      <c r="C19" s="18">
        <f>C13*INPUTS!C17</f>
        <v>151500</v>
      </c>
      <c r="D19" s="18">
        <f>D13*INPUTS!D17</f>
        <v>89627.4</v>
      </c>
      <c r="E19" s="19">
        <f>E13*INPUTS!E17</f>
        <v>47358.221885999992</v>
      </c>
      <c r="F19" s="18">
        <f>F13*INPUTS!F17</f>
        <v>29267.381125547996</v>
      </c>
      <c r="G19" s="18">
        <f>G13*INPUTS!G17</f>
        <v>18087.241535588659</v>
      </c>
    </row>
    <row r="20" spans="1:8" ht="28.5" customHeight="1">
      <c r="B20" s="86" t="s">
        <v>13</v>
      </c>
      <c r="C20" s="87">
        <f>C12*INPUTS!C18</f>
        <v>7500</v>
      </c>
      <c r="D20" s="87">
        <f>D12*INPUTS!D18</f>
        <v>8786.9999999999982</v>
      </c>
      <c r="E20" s="88">
        <f>E12*INPUTS!E18</f>
        <v>7663.1426999999985</v>
      </c>
      <c r="F20" s="87">
        <f>F12*INPUTS!F18</f>
        <v>4735.8221885999992</v>
      </c>
      <c r="G20" s="87">
        <f>G12*INPUTS!G18</f>
        <v>2926.738112554799</v>
      </c>
    </row>
    <row r="21" spans="1:8" ht="28.5" customHeight="1">
      <c r="B21" s="86" t="s">
        <v>14</v>
      </c>
      <c r="C21" s="93">
        <f>SUM(C17:C20)</f>
        <v>23529000</v>
      </c>
      <c r="D21" s="90">
        <f>SUM(D17:D20)</f>
        <v>7985625.5999999996</v>
      </c>
      <c r="E21" s="91">
        <f>SUM(E17:E20)</f>
        <v>6685172.4286259981</v>
      </c>
      <c r="F21" s="91">
        <f>SUM(F17:F20)</f>
        <v>4472889.3406889271</v>
      </c>
      <c r="G21" s="92">
        <f>SUM(G17:G20)</f>
        <v>3397299.0662913597</v>
      </c>
    </row>
    <row r="22" spans="1:8" ht="28.5" customHeight="1">
      <c r="B22" s="1"/>
      <c r="C22" s="89"/>
      <c r="D22" s="89"/>
      <c r="E22" s="89"/>
      <c r="F22" s="89"/>
      <c r="G22" s="89"/>
    </row>
    <row r="23" spans="1:8" ht="28.5" customHeight="1">
      <c r="A23" s="51"/>
      <c r="B23" s="86" t="s">
        <v>15</v>
      </c>
      <c r="C23" s="49">
        <f>C15-C21</f>
        <v>6771000</v>
      </c>
      <c r="D23" s="49">
        <f>D15-D21</f>
        <v>11732402.399999997</v>
      </c>
      <c r="E23" s="49">
        <f>E15-E21</f>
        <v>12258116.325773999</v>
      </c>
      <c r="F23" s="49">
        <f>F15-F21</f>
        <v>8209642.4803818706</v>
      </c>
      <c r="G23" s="50">
        <f>G15-G21</f>
        <v>7856984.5558526944</v>
      </c>
    </row>
    <row r="24" spans="1:8" ht="28.5" customHeight="1">
      <c r="A24" s="51"/>
      <c r="B24" s="86" t="s">
        <v>16</v>
      </c>
      <c r="C24" s="42">
        <f>(1+INPUTS!C9*INPUTS!C13)^(0+(INPUTS!C12/365))</f>
        <v>1.0096244708255826</v>
      </c>
      <c r="D24" s="42">
        <f>(1+INPUTS!D9*INPUTS!D13)^(0+(INPUTS!D12/365))</f>
        <v>1.0096244708255826</v>
      </c>
      <c r="E24" s="42">
        <f>(1+INPUTS!E9*INPUTS!E13)^(0+(INPUTS!E12/365))</f>
        <v>1.0096244708255826</v>
      </c>
      <c r="F24" s="42">
        <f>(1+INPUTS!F9*INPUTS!F13)^(0+(INPUTS!F12/365))</f>
        <v>1.0080139836370579</v>
      </c>
      <c r="G24" s="44">
        <f>(1+INPUTS!G9*INPUTS!G13)^(0+(INPUTS!G12/365))</f>
        <v>1.0080139836370579</v>
      </c>
    </row>
    <row r="25" spans="1:8" ht="28.5" customHeight="1">
      <c r="A25" s="51"/>
      <c r="B25" s="86" t="s">
        <v>17</v>
      </c>
      <c r="C25" s="46">
        <f>C23/C24</f>
        <v>6706453.9298094353</v>
      </c>
      <c r="D25" s="43">
        <f>D23/D24</f>
        <v>11620560.653018111</v>
      </c>
      <c r="E25" s="43">
        <f>E23/E24</f>
        <v>12141263.093346365</v>
      </c>
      <c r="F25" s="43">
        <f>F23/F24</f>
        <v>8144373.6035886258</v>
      </c>
      <c r="G25" s="45">
        <f>G23/G24</f>
        <v>7794519.4048832301</v>
      </c>
    </row>
    <row r="26" spans="1:8" ht="28.5" customHeight="1">
      <c r="A26" s="51"/>
      <c r="B26" s="86" t="s">
        <v>22</v>
      </c>
      <c r="C26" s="43">
        <f>C25</f>
        <v>6706453.9298094353</v>
      </c>
      <c r="D26" s="43">
        <f>D25+C26</f>
        <v>18327014.582827546</v>
      </c>
      <c r="E26" s="43">
        <f>E25+D26</f>
        <v>30468277.67617391</v>
      </c>
      <c r="F26" s="43">
        <f>F25+E26</f>
        <v>38612651.279762536</v>
      </c>
      <c r="G26" s="45">
        <f>G25+F26</f>
        <v>46407170.684645765</v>
      </c>
    </row>
    <row r="27" spans="1:8" ht="28.5" customHeight="1">
      <c r="A27" s="51"/>
      <c r="B27" s="86" t="s">
        <v>18</v>
      </c>
      <c r="C27" s="47">
        <f>C26/C11</f>
        <v>4470.9692865396237</v>
      </c>
      <c r="D27" s="48">
        <f>D26/C11</f>
        <v>12218.00972188503</v>
      </c>
      <c r="E27" s="48">
        <f>E26/D11</f>
        <v>34674.266161572676</v>
      </c>
      <c r="F27" s="48">
        <f>F26/E11</f>
        <v>75581.232383476061</v>
      </c>
      <c r="G27" s="47">
        <f>G26/F11</f>
        <v>146987.68926446314</v>
      </c>
    </row>
    <row r="28" spans="1:8" s="1" customFormat="1"/>
    <row r="29" spans="1:8" s="1" customFormat="1"/>
    <row r="30" spans="1:8" s="1" customFormat="1"/>
    <row r="31" spans="1:8" s="20" customFormat="1"/>
    <row r="32" spans="1:8" s="20" customFormat="1" ht="40.15" customHeight="1">
      <c r="B32" s="61"/>
      <c r="C32" s="61"/>
      <c r="D32" s="61"/>
      <c r="E32" s="61"/>
      <c r="H32" s="21"/>
    </row>
    <row r="33" spans="2:15" s="20" customFormat="1" ht="40.15" customHeight="1">
      <c r="B33" s="22"/>
      <c r="C33" s="23"/>
      <c r="D33" s="24"/>
      <c r="E33" s="25"/>
      <c r="I33" s="26"/>
      <c r="L33" s="62"/>
      <c r="M33" s="63"/>
      <c r="N33" s="63"/>
      <c r="O33" s="63"/>
    </row>
    <row r="34" spans="2:15" s="20" customFormat="1" ht="40.15" customHeight="1">
      <c r="B34" s="22"/>
      <c r="C34" s="27"/>
      <c r="D34" s="24"/>
      <c r="E34" s="25"/>
      <c r="I34" s="26"/>
    </row>
    <row r="35" spans="2:15" s="20" customFormat="1" ht="40.15" customHeight="1">
      <c r="B35" s="22"/>
      <c r="C35" s="28"/>
      <c r="D35" s="24"/>
      <c r="E35" s="25"/>
      <c r="I35" s="29"/>
      <c r="K35" s="58"/>
      <c r="L35" s="59"/>
      <c r="M35" s="59"/>
      <c r="N35" s="59"/>
      <c r="O35" s="59"/>
    </row>
    <row r="36" spans="2:15" s="20" customFormat="1" ht="40.15" customHeight="1">
      <c r="B36" s="22"/>
      <c r="C36" s="27"/>
      <c r="D36" s="24"/>
      <c r="E36" s="25"/>
      <c r="I36" s="29"/>
      <c r="K36" s="64"/>
      <c r="L36" s="65"/>
      <c r="M36" s="65"/>
      <c r="N36" s="65"/>
      <c r="O36" s="65"/>
    </row>
    <row r="37" spans="2:15" s="20" customFormat="1" ht="40.15" customHeight="1">
      <c r="B37" s="22"/>
      <c r="C37" s="30"/>
      <c r="D37" s="24"/>
      <c r="E37" s="25"/>
      <c r="G37" s="21"/>
      <c r="H37" s="21"/>
      <c r="I37" s="29"/>
      <c r="J37" s="58"/>
      <c r="K37" s="59"/>
      <c r="L37" s="59"/>
      <c r="M37" s="59"/>
      <c r="N37" s="59"/>
    </row>
    <row r="38" spans="2:15" s="20" customFormat="1" ht="40.15" customHeight="1">
      <c r="B38" s="22"/>
      <c r="C38" s="27"/>
      <c r="D38" s="24"/>
      <c r="E38" s="25"/>
      <c r="H38" s="21"/>
      <c r="I38" s="29"/>
      <c r="J38" s="31"/>
    </row>
    <row r="39" spans="2:15" s="20" customFormat="1" ht="40.15" customHeight="1">
      <c r="B39" s="22"/>
      <c r="C39" s="27"/>
      <c r="D39" s="24"/>
      <c r="E39" s="25"/>
      <c r="I39" s="29"/>
    </row>
    <row r="40" spans="2:15" s="20" customFormat="1" ht="40.15" customHeight="1">
      <c r="B40" s="22"/>
      <c r="C40" s="28"/>
      <c r="I40" s="29"/>
      <c r="J40" s="31"/>
    </row>
    <row r="41" spans="2:15" s="20" customFormat="1" ht="40.15" customHeight="1">
      <c r="B41" s="22"/>
      <c r="C41" s="27"/>
      <c r="I41" s="29"/>
    </row>
    <row r="42" spans="2:15" s="20" customFormat="1" ht="40.15" customHeight="1">
      <c r="B42" s="22"/>
      <c r="C42" s="30"/>
      <c r="I42" s="29"/>
    </row>
    <row r="43" spans="2:15" s="20" customFormat="1" ht="40.15" customHeight="1">
      <c r="B43" s="22"/>
      <c r="C43" s="28"/>
      <c r="I43" s="29"/>
    </row>
    <row r="44" spans="2:15" s="20" customFormat="1" ht="40.15" customHeight="1">
      <c r="B44" s="24"/>
      <c r="C44" s="32"/>
    </row>
    <row r="45" spans="2:15" s="20" customFormat="1" ht="40.15" customHeight="1">
      <c r="B45" s="24"/>
      <c r="C45" s="33"/>
    </row>
    <row r="46" spans="2:15" s="20" customFormat="1" ht="40.15" customHeight="1">
      <c r="B46" s="24"/>
      <c r="C46" s="33"/>
    </row>
    <row r="47" spans="2:15" s="20" customFormat="1" ht="40.15" customHeight="1">
      <c r="B47" s="24"/>
      <c r="C47" s="32"/>
    </row>
    <row r="48" spans="2:15" s="20" customFormat="1" ht="40.15" customHeight="1">
      <c r="B48" s="24"/>
      <c r="C48" s="32"/>
    </row>
  </sheetData>
  <mergeCells count="7">
    <mergeCell ref="B2:G2"/>
    <mergeCell ref="J37:N37"/>
    <mergeCell ref="B7:G7"/>
    <mergeCell ref="B32:E32"/>
    <mergeCell ref="L33:O33"/>
    <mergeCell ref="K35:O35"/>
    <mergeCell ref="K36:O36"/>
  </mergeCells>
  <pageMargins left="0.7" right="0.7" top="0.75" bottom="0.75" header="0.3" footer="0.3"/>
  <pageSetup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BM703"/>
  <sheetViews>
    <sheetView zoomScale="79" zoomScaleNormal="79" workbookViewId="0">
      <selection activeCell="X5" sqref="X5"/>
    </sheetView>
  </sheetViews>
  <sheetFormatPr defaultColWidth="8.7265625" defaultRowHeight="14"/>
  <cols>
    <col min="1" max="1" width="2.7265625" style="1" customWidth="1"/>
    <col min="2" max="10" width="8.7265625" style="5"/>
    <col min="11" max="11" width="8.7265625" style="1"/>
    <col min="12" max="19" width="8.7265625" style="5"/>
    <col min="20" max="20" width="10" style="5" customWidth="1"/>
    <col min="21" max="65" width="8.7265625" style="1"/>
    <col min="66" max="16384" width="8.7265625" style="5"/>
  </cols>
  <sheetData>
    <row r="1" spans="1:65" ht="68.5" customHeight="1"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65" s="3" customFormat="1" ht="48" customHeight="1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s="3" customFormat="1" ht="3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s="3" customFormat="1" ht="15.6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5">
        <v>5002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s="3" customFormat="1" ht="3.6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s="3" customFormat="1" ht="15.65" customHeight="1">
      <c r="A6" s="2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5.65" customHeight="1">
      <c r="B7" s="1"/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  <c r="S7" s="1"/>
      <c r="T7" s="1"/>
    </row>
    <row r="8" spans="1:65"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</row>
    <row r="9" spans="1:65">
      <c r="B9" s="1"/>
      <c r="C9" s="1"/>
      <c r="D9" s="1"/>
      <c r="E9" s="1"/>
      <c r="F9" s="1"/>
      <c r="G9" s="1"/>
      <c r="H9" s="1"/>
      <c r="I9" s="1"/>
      <c r="J9" s="1"/>
      <c r="L9" s="1"/>
      <c r="M9" s="1"/>
      <c r="N9" s="1"/>
      <c r="O9" s="1"/>
      <c r="P9" s="1"/>
      <c r="Q9" s="1"/>
      <c r="R9" s="1"/>
      <c r="S9" s="1"/>
      <c r="T9" s="1"/>
    </row>
    <row r="10" spans="1:65">
      <c r="B10" s="1"/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  <c r="P10" s="1"/>
      <c r="Q10" s="1"/>
      <c r="R10" s="1"/>
      <c r="S10" s="1"/>
      <c r="T10" s="1"/>
    </row>
    <row r="11" spans="1:65"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1"/>
      <c r="Q11" s="1"/>
      <c r="R11" s="1"/>
      <c r="S11" s="1"/>
      <c r="T11" s="1"/>
    </row>
    <row r="12" spans="1:65"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  <c r="P12" s="1"/>
      <c r="Q12" s="1"/>
      <c r="R12" s="1"/>
      <c r="S12" s="1"/>
      <c r="T12" s="1"/>
    </row>
    <row r="13" spans="1:65"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  <c r="P13" s="1"/>
      <c r="Q13" s="1"/>
      <c r="R13" s="1"/>
      <c r="S13" s="1"/>
      <c r="T13" s="1"/>
    </row>
    <row r="14" spans="1:65"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  <c r="P14" s="1"/>
      <c r="Q14" s="1"/>
      <c r="R14" s="1"/>
      <c r="S14" s="1"/>
      <c r="T14" s="1"/>
    </row>
    <row r="15" spans="1:65"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</row>
    <row r="16" spans="1:65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</row>
    <row r="17" spans="2:20">
      <c r="B17" s="1"/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</row>
    <row r="18" spans="2:20"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  <c r="P18" s="1"/>
      <c r="Q18" s="1"/>
      <c r="R18" s="1"/>
      <c r="S18" s="1"/>
      <c r="T18" s="1"/>
    </row>
    <row r="19" spans="2:20"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  <c r="P19" s="1"/>
      <c r="Q19" s="1"/>
      <c r="R19" s="1"/>
      <c r="S19" s="1"/>
      <c r="T19" s="1"/>
    </row>
    <row r="20" spans="2:20"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  <c r="P20" s="1"/>
      <c r="Q20" s="1"/>
      <c r="R20" s="1"/>
      <c r="S20" s="1"/>
      <c r="T20" s="1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  <c r="P21" s="1"/>
      <c r="Q21" s="1"/>
      <c r="R21" s="1"/>
      <c r="S21" s="1"/>
      <c r="T21" s="1"/>
    </row>
    <row r="22" spans="2:20"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  <c r="P22" s="1"/>
      <c r="Q22" s="1"/>
      <c r="R22" s="1"/>
      <c r="S22" s="1"/>
      <c r="T22" s="1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1"/>
      <c r="C24" s="1"/>
      <c r="D24" s="1"/>
      <c r="E24" s="1"/>
      <c r="F24" s="1"/>
      <c r="G24" s="1"/>
      <c r="H24" s="1"/>
      <c r="I24" s="1"/>
      <c r="J24" s="1"/>
      <c r="L24" s="1"/>
      <c r="M24" s="1"/>
      <c r="N24" s="1"/>
      <c r="O24" s="1"/>
      <c r="P24" s="1"/>
      <c r="Q24" s="1"/>
      <c r="R24" s="1"/>
      <c r="S24" s="1"/>
      <c r="T24" s="1"/>
    </row>
    <row r="25" spans="2:20">
      <c r="B25" s="1"/>
      <c r="C25" s="1"/>
      <c r="D25" s="1"/>
      <c r="E25" s="1"/>
      <c r="F25" s="1"/>
      <c r="G25" s="1"/>
      <c r="H25" s="1"/>
      <c r="I25" s="1"/>
      <c r="J25" s="1"/>
      <c r="L25" s="1"/>
      <c r="M25" s="1"/>
      <c r="N25" s="1"/>
      <c r="O25" s="1"/>
      <c r="P25" s="1"/>
      <c r="Q25" s="1"/>
      <c r="R25" s="1"/>
      <c r="S25" s="1"/>
      <c r="T25" s="1"/>
    </row>
    <row r="26" spans="2:20">
      <c r="B26" s="1"/>
      <c r="C26" s="1"/>
      <c r="D26" s="1"/>
      <c r="E26" s="1"/>
      <c r="F26" s="1"/>
      <c r="G26" s="1"/>
      <c r="H26" s="1"/>
      <c r="I26" s="1"/>
      <c r="J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L27" s="1"/>
      <c r="M27" s="1"/>
      <c r="N27" s="1"/>
      <c r="O27" s="1"/>
      <c r="P27" s="1"/>
      <c r="Q27" s="1"/>
      <c r="R27" s="1"/>
      <c r="S27" s="1"/>
      <c r="T27" s="1"/>
    </row>
    <row r="28" spans="2:20">
      <c r="B28" s="1"/>
      <c r="C28" s="1"/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1"/>
      <c r="R28" s="1"/>
      <c r="S28" s="1"/>
      <c r="T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  <c r="Q29" s="1"/>
      <c r="R29" s="1"/>
      <c r="S29" s="1"/>
      <c r="T29" s="1"/>
    </row>
    <row r="30" spans="2:20">
      <c r="B30" s="1"/>
      <c r="C30" s="1"/>
      <c r="D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  <c r="Q30" s="1"/>
      <c r="R30" s="1"/>
      <c r="S30" s="1"/>
      <c r="T30" s="1"/>
    </row>
    <row r="31" spans="2:20"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  <c r="T31" s="1"/>
    </row>
    <row r="32" spans="2:20"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  <c r="P33" s="1"/>
      <c r="Q33" s="1"/>
      <c r="R33" s="1"/>
      <c r="S33" s="1"/>
      <c r="T33" s="1"/>
    </row>
    <row r="34" spans="2:20"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  <c r="P38" s="1"/>
      <c r="Q38" s="1"/>
      <c r="R38" s="1"/>
      <c r="S38" s="1"/>
      <c r="T38" s="1"/>
    </row>
    <row r="39" spans="2:20"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  <c r="P39" s="1"/>
      <c r="Q39" s="1"/>
      <c r="R39" s="1"/>
      <c r="S39" s="1"/>
      <c r="T39" s="1"/>
    </row>
    <row r="40" spans="2:20">
      <c r="B40" s="1"/>
      <c r="C40" s="1"/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  <c r="P40" s="1"/>
      <c r="Q40" s="1"/>
      <c r="R40" s="1"/>
      <c r="S40" s="1"/>
      <c r="T40" s="1"/>
    </row>
    <row r="41" spans="2:20"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  <c r="P41" s="1"/>
      <c r="Q41" s="1"/>
      <c r="R41" s="1"/>
      <c r="S41" s="1"/>
      <c r="T41" s="1"/>
    </row>
    <row r="42" spans="2:20"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  <c r="Q42" s="1"/>
      <c r="R42" s="1"/>
      <c r="S42" s="1"/>
      <c r="T42" s="1"/>
    </row>
    <row r="43" spans="2:20"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  <c r="P43" s="1"/>
      <c r="Q43" s="1"/>
      <c r="R43" s="1"/>
      <c r="S43" s="1"/>
      <c r="T43" s="1"/>
    </row>
    <row r="44" spans="2:20"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  <c r="P44" s="1"/>
      <c r="Q44" s="1"/>
      <c r="R44" s="1"/>
      <c r="S44" s="1"/>
      <c r="T44" s="1"/>
    </row>
    <row r="45" spans="2:20"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1"/>
      <c r="R45" s="1"/>
      <c r="S45" s="1"/>
      <c r="T45" s="1"/>
    </row>
    <row r="46" spans="2:20">
      <c r="B46" s="1"/>
      <c r="C46" s="1"/>
      <c r="D46" s="1"/>
      <c r="E46" s="1"/>
      <c r="F46" s="1"/>
      <c r="G46" s="1"/>
      <c r="H46" s="1"/>
      <c r="I46" s="1"/>
      <c r="J46" s="1"/>
      <c r="L46" s="1"/>
      <c r="M46" s="1"/>
      <c r="N46" s="1"/>
      <c r="O46" s="1"/>
      <c r="P46" s="1"/>
      <c r="Q46" s="1"/>
      <c r="R46" s="1"/>
      <c r="S46" s="1"/>
      <c r="T46" s="1"/>
    </row>
    <row r="47" spans="2:20">
      <c r="B47" s="1"/>
      <c r="C47" s="1"/>
      <c r="D47" s="1"/>
      <c r="E47" s="1"/>
      <c r="F47" s="1"/>
      <c r="G47" s="1"/>
      <c r="H47" s="1"/>
      <c r="I47" s="1"/>
      <c r="J47" s="1"/>
      <c r="L47" s="1"/>
      <c r="M47" s="1"/>
      <c r="N47" s="1"/>
      <c r="O47" s="1"/>
      <c r="P47" s="1"/>
      <c r="Q47" s="1"/>
      <c r="R47" s="1"/>
      <c r="S47" s="1"/>
      <c r="T47" s="1"/>
    </row>
    <row r="48" spans="2:20">
      <c r="B48" s="1"/>
      <c r="C48" s="1"/>
      <c r="D48" s="1"/>
      <c r="E48" s="1"/>
      <c r="F48" s="1"/>
      <c r="G48" s="1"/>
      <c r="H48" s="1"/>
      <c r="I48" s="1"/>
      <c r="J48" s="1"/>
      <c r="L48" s="1"/>
      <c r="M48" s="1"/>
      <c r="N48" s="1"/>
      <c r="O48" s="1"/>
      <c r="P48" s="1"/>
      <c r="Q48" s="1"/>
      <c r="R48" s="1"/>
      <c r="S48" s="1"/>
      <c r="T48" s="1"/>
    </row>
    <row r="49" spans="2:20">
      <c r="B49" s="1"/>
      <c r="C49" s="1"/>
      <c r="D49" s="1"/>
      <c r="E49" s="1"/>
      <c r="F49" s="1"/>
      <c r="G49" s="1"/>
      <c r="H49" s="1"/>
      <c r="I49" s="1"/>
      <c r="J49" s="1"/>
      <c r="L49" s="1"/>
      <c r="M49" s="1"/>
      <c r="N49" s="1"/>
      <c r="O49" s="1"/>
      <c r="P49" s="1"/>
      <c r="Q49" s="1"/>
      <c r="R49" s="1"/>
      <c r="S49" s="1"/>
      <c r="T49" s="1"/>
    </row>
    <row r="50" spans="2:20">
      <c r="B50" s="1"/>
      <c r="C50" s="1"/>
      <c r="D50" s="1"/>
      <c r="E50" s="1"/>
      <c r="F50" s="1"/>
      <c r="G50" s="1"/>
      <c r="H50" s="1"/>
      <c r="I50" s="1"/>
      <c r="J50" s="1"/>
      <c r="L50" s="1"/>
      <c r="M50" s="1"/>
      <c r="N50" s="1"/>
      <c r="O50" s="1"/>
      <c r="P50" s="1"/>
      <c r="Q50" s="1"/>
      <c r="R50" s="1"/>
      <c r="S50" s="1"/>
      <c r="T50" s="1"/>
    </row>
    <row r="51" spans="2:20"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  <c r="P51" s="1"/>
      <c r="Q51" s="1"/>
      <c r="R51" s="1"/>
      <c r="S51" s="1"/>
      <c r="T51" s="1"/>
    </row>
    <row r="52" spans="2:20">
      <c r="B52" s="1"/>
      <c r="C52" s="1"/>
      <c r="D52" s="1"/>
      <c r="E52" s="1"/>
      <c r="F52" s="1"/>
      <c r="G52" s="1"/>
      <c r="H52" s="1"/>
      <c r="I52" s="1"/>
      <c r="J52" s="1"/>
      <c r="L52" s="1"/>
      <c r="M52" s="1"/>
      <c r="N52" s="1"/>
      <c r="O52" s="1"/>
      <c r="P52" s="1"/>
      <c r="Q52" s="1"/>
      <c r="R52" s="1"/>
      <c r="S52" s="1"/>
      <c r="T52" s="1"/>
    </row>
    <row r="53" spans="2:20">
      <c r="B53" s="1"/>
      <c r="C53" s="1"/>
      <c r="D53" s="1"/>
      <c r="E53" s="1"/>
      <c r="F53" s="1"/>
      <c r="G53" s="1"/>
      <c r="H53" s="1"/>
      <c r="I53" s="1"/>
      <c r="J53" s="1"/>
      <c r="L53" s="1"/>
      <c r="M53" s="1"/>
      <c r="N53" s="1"/>
      <c r="O53" s="1"/>
      <c r="P53" s="1"/>
      <c r="Q53" s="1"/>
      <c r="R53" s="1"/>
      <c r="S53" s="1"/>
      <c r="T53" s="1"/>
    </row>
    <row r="54" spans="2:20"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N54" s="1"/>
      <c r="O54" s="1"/>
      <c r="P54" s="1"/>
      <c r="Q54" s="1"/>
      <c r="R54" s="1"/>
      <c r="S54" s="1"/>
      <c r="T54" s="1"/>
    </row>
    <row r="55" spans="2:20">
      <c r="B55" s="1"/>
      <c r="C55" s="1"/>
      <c r="D55" s="1"/>
      <c r="E55" s="1"/>
      <c r="F55" s="1"/>
      <c r="G55" s="1"/>
      <c r="H55" s="1"/>
      <c r="I55" s="1"/>
      <c r="J55" s="1"/>
      <c r="L55" s="1"/>
      <c r="M55" s="1"/>
      <c r="N55" s="1"/>
      <c r="O55" s="1"/>
      <c r="P55" s="1"/>
      <c r="Q55" s="1"/>
      <c r="R55" s="1"/>
      <c r="S55" s="1"/>
      <c r="T55" s="1"/>
    </row>
    <row r="56" spans="2:20">
      <c r="B56" s="1"/>
      <c r="C56" s="1"/>
      <c r="D56" s="1"/>
      <c r="E56" s="1"/>
      <c r="F56" s="1"/>
      <c r="G56" s="1"/>
      <c r="H56" s="1"/>
      <c r="I56" s="1"/>
      <c r="J56" s="1"/>
      <c r="L56" s="1"/>
      <c r="M56" s="1"/>
      <c r="N56" s="1"/>
      <c r="O56" s="1"/>
      <c r="P56" s="1"/>
      <c r="Q56" s="1"/>
      <c r="R56" s="1"/>
      <c r="S56" s="1"/>
      <c r="T56" s="1"/>
    </row>
    <row r="57" spans="2:20">
      <c r="B57" s="1"/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Q57" s="1"/>
      <c r="R57" s="1"/>
      <c r="S57" s="1"/>
      <c r="T57" s="1"/>
    </row>
    <row r="58" spans="2:20">
      <c r="B58" s="1"/>
      <c r="C58" s="1"/>
      <c r="D58" s="1"/>
      <c r="E58" s="1"/>
      <c r="F58" s="1"/>
      <c r="G58" s="1"/>
      <c r="H58" s="1"/>
      <c r="I58" s="1"/>
      <c r="J58" s="1"/>
      <c r="L58" s="1"/>
      <c r="M58" s="1"/>
      <c r="N58" s="1"/>
      <c r="O58" s="1"/>
      <c r="P58" s="1"/>
      <c r="Q58" s="1"/>
      <c r="R58" s="1"/>
      <c r="S58" s="1"/>
      <c r="T58" s="1"/>
    </row>
    <row r="59" spans="2:20">
      <c r="B59" s="1"/>
      <c r="C59" s="1"/>
      <c r="D59" s="1"/>
      <c r="E59" s="1"/>
      <c r="F59" s="1"/>
      <c r="G59" s="1"/>
      <c r="H59" s="1"/>
      <c r="I59" s="1"/>
      <c r="J59" s="1"/>
      <c r="L59" s="1"/>
      <c r="M59" s="1"/>
      <c r="N59" s="1"/>
      <c r="O59" s="1"/>
      <c r="P59" s="1"/>
      <c r="Q59" s="1"/>
      <c r="R59" s="1"/>
      <c r="S59" s="1"/>
      <c r="T59" s="1"/>
    </row>
    <row r="60" spans="2:20">
      <c r="B60" s="1"/>
      <c r="C60" s="1"/>
      <c r="D60" s="1"/>
      <c r="E60" s="1"/>
      <c r="F60" s="1"/>
      <c r="G60" s="1"/>
      <c r="H60" s="1"/>
      <c r="I60" s="1"/>
      <c r="J60" s="1"/>
      <c r="L60" s="1"/>
      <c r="M60" s="1"/>
      <c r="N60" s="1"/>
      <c r="O60" s="1"/>
      <c r="P60" s="1"/>
      <c r="Q60" s="1"/>
      <c r="R60" s="1"/>
      <c r="S60" s="1"/>
      <c r="T60" s="1"/>
    </row>
    <row r="61" spans="2:20">
      <c r="B61" s="1"/>
      <c r="C61" s="1"/>
      <c r="D61" s="1"/>
      <c r="E61" s="1"/>
      <c r="F61" s="1"/>
      <c r="G61" s="1"/>
      <c r="H61" s="1"/>
      <c r="I61" s="1"/>
      <c r="J61" s="1"/>
      <c r="L61" s="1"/>
      <c r="M61" s="1"/>
      <c r="N61" s="1"/>
      <c r="O61" s="1"/>
      <c r="P61" s="1"/>
      <c r="Q61" s="1"/>
      <c r="R61" s="1"/>
      <c r="S61" s="1"/>
      <c r="T61" s="1"/>
    </row>
    <row r="62" spans="2:20">
      <c r="B62" s="1"/>
      <c r="C62" s="1"/>
      <c r="D62" s="1"/>
      <c r="E62" s="1"/>
      <c r="F62" s="1"/>
      <c r="G62" s="1"/>
      <c r="H62" s="1"/>
      <c r="I62" s="1"/>
      <c r="J62" s="1"/>
      <c r="L62" s="1"/>
      <c r="M62" s="1"/>
      <c r="N62" s="1"/>
      <c r="O62" s="1"/>
      <c r="P62" s="1"/>
      <c r="Q62" s="1"/>
      <c r="R62" s="1"/>
      <c r="S62" s="1"/>
      <c r="T62" s="1"/>
    </row>
    <row r="63" spans="2:20"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  <c r="N63" s="1"/>
      <c r="O63" s="1"/>
      <c r="P63" s="1"/>
      <c r="Q63" s="1"/>
      <c r="R63" s="1"/>
      <c r="S63" s="1"/>
      <c r="T63" s="1"/>
    </row>
    <row r="64" spans="2:20">
      <c r="B64" s="1"/>
      <c r="C64" s="1"/>
      <c r="D64" s="1"/>
      <c r="E64" s="1"/>
      <c r="F64" s="1"/>
      <c r="G64" s="1"/>
      <c r="H64" s="1"/>
      <c r="I64" s="1"/>
      <c r="J64" s="1"/>
      <c r="L64" s="1"/>
      <c r="M64" s="1"/>
      <c r="N64" s="1"/>
      <c r="O64" s="1"/>
      <c r="P64" s="1"/>
      <c r="Q64" s="1"/>
      <c r="R64" s="1"/>
      <c r="S64" s="1"/>
      <c r="T64" s="1"/>
    </row>
    <row r="65" spans="2:20">
      <c r="B65" s="1"/>
      <c r="C65" s="1"/>
      <c r="D65" s="1"/>
      <c r="E65" s="1"/>
      <c r="F65" s="1"/>
      <c r="G65" s="1"/>
      <c r="H65" s="1"/>
      <c r="I65" s="1"/>
      <c r="J65" s="1"/>
      <c r="L65" s="1"/>
      <c r="M65" s="1"/>
      <c r="N65" s="1"/>
      <c r="O65" s="1"/>
      <c r="P65" s="1"/>
      <c r="Q65" s="1"/>
      <c r="R65" s="1"/>
      <c r="S65" s="1"/>
      <c r="T65" s="1"/>
    </row>
    <row r="66" spans="2:20">
      <c r="B66" s="1"/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  <c r="O66" s="1"/>
      <c r="P66" s="1"/>
      <c r="Q66" s="1"/>
      <c r="R66" s="1"/>
      <c r="S66" s="1"/>
      <c r="T66" s="1"/>
    </row>
    <row r="67" spans="2:20">
      <c r="B67" s="1"/>
      <c r="C67" s="1"/>
      <c r="D67" s="1"/>
      <c r="E67" s="1"/>
      <c r="F67" s="1"/>
      <c r="G67" s="1"/>
      <c r="H67" s="1"/>
      <c r="I67" s="1"/>
      <c r="J67" s="1"/>
      <c r="L67" s="1"/>
      <c r="M67" s="1"/>
      <c r="N67" s="1"/>
      <c r="O67" s="1"/>
      <c r="P67" s="1"/>
      <c r="Q67" s="1"/>
      <c r="R67" s="1"/>
      <c r="S67" s="1"/>
      <c r="T67" s="1"/>
    </row>
    <row r="68" spans="2:20">
      <c r="B68" s="1"/>
      <c r="C68" s="1"/>
      <c r="D68" s="1"/>
      <c r="E68" s="1"/>
      <c r="F68" s="1"/>
      <c r="G68" s="1"/>
      <c r="H68" s="1"/>
      <c r="I68" s="1"/>
      <c r="J68" s="1"/>
      <c r="L68" s="1"/>
      <c r="M68" s="1"/>
      <c r="N68" s="1"/>
      <c r="O68" s="1"/>
      <c r="P68" s="1"/>
      <c r="Q68" s="1"/>
      <c r="R68" s="1"/>
      <c r="S68" s="1"/>
      <c r="T68" s="1"/>
    </row>
    <row r="69" spans="2:20">
      <c r="B69" s="1"/>
      <c r="C69" s="1"/>
      <c r="D69" s="1"/>
      <c r="E69" s="1"/>
      <c r="F69" s="1"/>
      <c r="G69" s="1"/>
      <c r="H69" s="1"/>
      <c r="I69" s="1"/>
      <c r="J69" s="1"/>
      <c r="L69" s="1"/>
      <c r="M69" s="1"/>
      <c r="N69" s="1"/>
      <c r="O69" s="1"/>
      <c r="P69" s="1"/>
      <c r="Q69" s="1"/>
      <c r="R69" s="1"/>
      <c r="S69" s="1"/>
      <c r="T69" s="1"/>
    </row>
    <row r="70" spans="2:20">
      <c r="B70" s="1"/>
      <c r="C70" s="1"/>
      <c r="D70" s="1"/>
      <c r="E70" s="1"/>
      <c r="F70" s="1"/>
      <c r="G70" s="1"/>
      <c r="H70" s="1"/>
      <c r="I70" s="1"/>
      <c r="J70" s="1"/>
      <c r="L70" s="1"/>
      <c r="M70" s="1"/>
      <c r="N70" s="1"/>
      <c r="O70" s="1"/>
      <c r="P70" s="1"/>
      <c r="Q70" s="1"/>
      <c r="R70" s="1"/>
      <c r="S70" s="1"/>
      <c r="T70" s="1"/>
    </row>
    <row r="71" spans="2:20">
      <c r="B71" s="1"/>
      <c r="C71" s="1"/>
      <c r="D71" s="1"/>
      <c r="E71" s="1"/>
      <c r="F71" s="1"/>
      <c r="G71" s="1"/>
      <c r="H71" s="1"/>
      <c r="I71" s="1"/>
      <c r="J71" s="1"/>
      <c r="L71" s="1"/>
      <c r="M71" s="1"/>
      <c r="N71" s="1"/>
      <c r="O71" s="1"/>
      <c r="P71" s="1"/>
      <c r="Q71" s="1"/>
      <c r="R71" s="1"/>
      <c r="S71" s="1"/>
      <c r="T71" s="1"/>
    </row>
    <row r="72" spans="2:20">
      <c r="B72" s="1"/>
      <c r="C72" s="1"/>
      <c r="D72" s="1"/>
      <c r="E72" s="1"/>
      <c r="F72" s="1"/>
      <c r="G72" s="1"/>
      <c r="H72" s="1"/>
      <c r="I72" s="1"/>
      <c r="J72" s="1"/>
      <c r="L72" s="1"/>
      <c r="M72" s="1"/>
      <c r="N72" s="1"/>
      <c r="O72" s="1"/>
      <c r="P72" s="1"/>
      <c r="Q72" s="1"/>
      <c r="R72" s="1"/>
      <c r="S72" s="1"/>
      <c r="T72" s="1"/>
    </row>
    <row r="73" spans="2:20">
      <c r="B73" s="1"/>
      <c r="C73" s="1"/>
      <c r="D73" s="1"/>
      <c r="E73" s="1"/>
      <c r="F73" s="1"/>
      <c r="G73" s="1"/>
      <c r="H73" s="1"/>
      <c r="I73" s="1"/>
      <c r="J73" s="1"/>
      <c r="L73" s="1"/>
      <c r="M73" s="1"/>
      <c r="N73" s="1"/>
      <c r="O73" s="1"/>
      <c r="P73" s="1"/>
      <c r="Q73" s="1"/>
      <c r="R73" s="1"/>
      <c r="S73" s="1"/>
      <c r="T73" s="1"/>
    </row>
    <row r="74" spans="2:20">
      <c r="B74" s="1"/>
      <c r="C74" s="1"/>
      <c r="D74" s="1"/>
      <c r="E74" s="1"/>
      <c r="F74" s="1"/>
      <c r="G74" s="1"/>
      <c r="H74" s="1"/>
      <c r="I74" s="1"/>
      <c r="J74" s="1"/>
      <c r="L74" s="1"/>
      <c r="M74" s="1"/>
      <c r="N74" s="1"/>
      <c r="O74" s="1"/>
      <c r="P74" s="1"/>
      <c r="Q74" s="1"/>
      <c r="R74" s="1"/>
      <c r="S74" s="1"/>
      <c r="T74" s="1"/>
    </row>
    <row r="75" spans="2:20">
      <c r="B75" s="1"/>
      <c r="C75" s="1"/>
      <c r="D75" s="1"/>
      <c r="E75" s="1"/>
      <c r="F75" s="1"/>
      <c r="G75" s="1"/>
      <c r="H75" s="1"/>
      <c r="I75" s="1"/>
      <c r="J75" s="1"/>
      <c r="L75" s="1"/>
      <c r="M75" s="1"/>
      <c r="N75" s="1"/>
      <c r="O75" s="1"/>
      <c r="P75" s="1"/>
      <c r="Q75" s="1"/>
      <c r="R75" s="1"/>
      <c r="S75" s="1"/>
      <c r="T75" s="1"/>
    </row>
    <row r="76" spans="2:20">
      <c r="B76" s="1"/>
      <c r="C76" s="1"/>
      <c r="D76" s="1"/>
      <c r="E76" s="1"/>
      <c r="F76" s="1"/>
      <c r="G76" s="1"/>
      <c r="H76" s="1"/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</row>
    <row r="77" spans="2:20">
      <c r="B77" s="1"/>
      <c r="C77" s="1"/>
      <c r="D77" s="1"/>
      <c r="E77" s="1"/>
      <c r="F77" s="1"/>
      <c r="G77" s="1"/>
      <c r="H77" s="1"/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</row>
    <row r="78" spans="2:20">
      <c r="B78" s="1"/>
      <c r="C78" s="1"/>
      <c r="D78" s="1"/>
      <c r="E78" s="1"/>
      <c r="F78" s="1"/>
      <c r="G78" s="1"/>
      <c r="H78" s="1"/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</row>
    <row r="79" spans="2:20">
      <c r="B79" s="1"/>
      <c r="C79" s="1"/>
      <c r="D79" s="1"/>
      <c r="E79" s="1"/>
      <c r="F79" s="1"/>
      <c r="G79" s="1"/>
      <c r="H79" s="1"/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</row>
    <row r="80" spans="2:20">
      <c r="B80" s="1"/>
      <c r="C80" s="1"/>
      <c r="D80" s="1"/>
      <c r="E80" s="1"/>
      <c r="F80" s="1"/>
      <c r="G80" s="1"/>
      <c r="H80" s="1"/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</row>
    <row r="81" spans="2:20">
      <c r="B81" s="1"/>
      <c r="C81" s="1"/>
      <c r="D81" s="1"/>
      <c r="E81" s="1"/>
      <c r="F81" s="1"/>
      <c r="G81" s="1"/>
      <c r="H81" s="1"/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</row>
    <row r="82" spans="2:20">
      <c r="B82" s="1"/>
      <c r="C82" s="1"/>
      <c r="D82" s="1"/>
      <c r="E82" s="1"/>
      <c r="F82" s="1"/>
      <c r="G82" s="1"/>
      <c r="H82" s="1"/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</row>
    <row r="83" spans="2:20">
      <c r="B83" s="1"/>
      <c r="C83" s="1"/>
      <c r="D83" s="1"/>
      <c r="E83" s="1"/>
      <c r="F83" s="1"/>
      <c r="G83" s="1"/>
      <c r="H83" s="1"/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</row>
    <row r="84" spans="2:20">
      <c r="B84" s="1"/>
      <c r="C84" s="1"/>
      <c r="D84" s="1"/>
      <c r="E84" s="1"/>
      <c r="F84" s="1"/>
      <c r="G84" s="1"/>
      <c r="H84" s="1"/>
      <c r="I84" s="1"/>
      <c r="J84" s="1"/>
      <c r="L84" s="1"/>
      <c r="M84" s="1"/>
      <c r="N84" s="1"/>
      <c r="O84" s="1"/>
      <c r="P84" s="1"/>
      <c r="Q84" s="1"/>
      <c r="R84" s="1"/>
      <c r="S84" s="1"/>
      <c r="T84" s="1"/>
    </row>
    <row r="85" spans="2:20">
      <c r="B85" s="1"/>
      <c r="C85" s="1"/>
      <c r="D85" s="1"/>
      <c r="E85" s="1"/>
      <c r="F85" s="1"/>
      <c r="G85" s="1"/>
      <c r="H85" s="1"/>
      <c r="I85" s="1"/>
      <c r="J85" s="1"/>
      <c r="L85" s="1"/>
      <c r="M85" s="1"/>
      <c r="N85" s="1"/>
      <c r="O85" s="1"/>
      <c r="P85" s="1"/>
      <c r="Q85" s="1"/>
      <c r="R85" s="1"/>
      <c r="S85" s="1"/>
      <c r="T85" s="1"/>
    </row>
    <row r="86" spans="2:20">
      <c r="B86" s="1"/>
      <c r="C86" s="1"/>
      <c r="D86" s="1"/>
      <c r="E86" s="1"/>
      <c r="F86" s="1"/>
      <c r="G86" s="1"/>
      <c r="H86" s="1"/>
      <c r="I86" s="1"/>
      <c r="J86" s="1"/>
      <c r="L86" s="1"/>
      <c r="M86" s="1"/>
      <c r="N86" s="1"/>
      <c r="O86" s="1"/>
      <c r="P86" s="1"/>
      <c r="Q86" s="1"/>
      <c r="R86" s="1"/>
      <c r="S86" s="1"/>
      <c r="T86" s="1"/>
    </row>
    <row r="87" spans="2:20">
      <c r="B87" s="1"/>
      <c r="C87" s="1"/>
      <c r="D87" s="1"/>
      <c r="E87" s="1"/>
      <c r="F87" s="1"/>
      <c r="G87" s="1"/>
      <c r="H87" s="1"/>
      <c r="I87" s="1"/>
      <c r="J87" s="1"/>
      <c r="L87" s="1"/>
      <c r="M87" s="1"/>
      <c r="N87" s="1"/>
      <c r="O87" s="1"/>
      <c r="P87" s="1"/>
      <c r="Q87" s="1"/>
      <c r="R87" s="1"/>
      <c r="S87" s="1"/>
      <c r="T87" s="1"/>
    </row>
    <row r="88" spans="2:20">
      <c r="B88" s="1"/>
      <c r="C88" s="1"/>
      <c r="D88" s="1"/>
      <c r="E88" s="1"/>
      <c r="F88" s="1"/>
      <c r="G88" s="1"/>
      <c r="H88" s="1"/>
      <c r="I88" s="1"/>
      <c r="J88" s="1"/>
      <c r="L88" s="1"/>
      <c r="M88" s="1"/>
      <c r="N88" s="1"/>
      <c r="O88" s="1"/>
      <c r="P88" s="1"/>
      <c r="Q88" s="1"/>
      <c r="R88" s="1"/>
      <c r="S88" s="1"/>
      <c r="T88" s="1"/>
    </row>
    <row r="89" spans="2:20">
      <c r="B89" s="1"/>
      <c r="C89" s="1"/>
      <c r="D89" s="1"/>
      <c r="E89" s="1"/>
      <c r="F89" s="1"/>
      <c r="G89" s="1"/>
      <c r="H89" s="1"/>
      <c r="I89" s="1"/>
      <c r="J89" s="1"/>
      <c r="L89" s="1"/>
      <c r="M89" s="1"/>
      <c r="N89" s="1"/>
      <c r="O89" s="1"/>
      <c r="P89" s="1"/>
      <c r="Q89" s="1"/>
      <c r="R89" s="1"/>
      <c r="S89" s="1"/>
      <c r="T89" s="1"/>
    </row>
    <row r="90" spans="2:20"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  <c r="N90" s="1"/>
      <c r="O90" s="1"/>
      <c r="P90" s="1"/>
      <c r="Q90" s="1"/>
      <c r="R90" s="1"/>
      <c r="S90" s="1"/>
      <c r="T90" s="1"/>
    </row>
    <row r="91" spans="2:20">
      <c r="B91" s="1"/>
      <c r="C91" s="1"/>
      <c r="D91" s="1"/>
      <c r="E91" s="1"/>
      <c r="F91" s="1"/>
      <c r="G91" s="1"/>
      <c r="H91" s="1"/>
      <c r="I91" s="1"/>
      <c r="J91" s="1"/>
      <c r="L91" s="1"/>
      <c r="M91" s="1"/>
      <c r="N91" s="1"/>
      <c r="O91" s="1"/>
      <c r="P91" s="1"/>
      <c r="Q91" s="1"/>
      <c r="R91" s="1"/>
      <c r="S91" s="1"/>
      <c r="T91" s="1"/>
    </row>
    <row r="92" spans="2:20">
      <c r="B92" s="1"/>
      <c r="C92" s="1"/>
      <c r="D92" s="1"/>
      <c r="E92" s="1"/>
      <c r="F92" s="1"/>
      <c r="G92" s="1"/>
      <c r="H92" s="1"/>
      <c r="I92" s="1"/>
      <c r="J92" s="1"/>
      <c r="L92" s="1"/>
      <c r="M92" s="1"/>
      <c r="N92" s="1"/>
      <c r="O92" s="1"/>
      <c r="P92" s="1"/>
      <c r="Q92" s="1"/>
      <c r="R92" s="1"/>
      <c r="S92" s="1"/>
      <c r="T92" s="1"/>
    </row>
    <row r="93" spans="2:20">
      <c r="B93" s="1"/>
      <c r="C93" s="1"/>
      <c r="D93" s="1"/>
      <c r="E93" s="1"/>
      <c r="F93" s="1"/>
      <c r="G93" s="1"/>
      <c r="H93" s="1"/>
      <c r="I93" s="1"/>
      <c r="J93" s="1"/>
      <c r="L93" s="1"/>
      <c r="M93" s="1"/>
      <c r="N93" s="1"/>
      <c r="O93" s="1"/>
      <c r="P93" s="1"/>
      <c r="Q93" s="1"/>
      <c r="R93" s="1"/>
      <c r="S93" s="1"/>
      <c r="T93" s="1"/>
    </row>
    <row r="94" spans="2:20"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  <c r="N94" s="1"/>
      <c r="O94" s="1"/>
      <c r="P94" s="1"/>
      <c r="Q94" s="1"/>
      <c r="R94" s="1"/>
      <c r="S94" s="1"/>
      <c r="T94" s="1"/>
    </row>
    <row r="95" spans="2:20"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  <c r="N95" s="1"/>
      <c r="O95" s="1"/>
      <c r="P95" s="1"/>
      <c r="Q95" s="1"/>
      <c r="R95" s="1"/>
      <c r="S95" s="1"/>
      <c r="T95" s="1"/>
    </row>
    <row r="96" spans="2:20">
      <c r="B96" s="1"/>
      <c r="C96" s="1"/>
      <c r="D96" s="1"/>
      <c r="E96" s="1"/>
      <c r="F96" s="1"/>
      <c r="G96" s="1"/>
      <c r="H96" s="1"/>
      <c r="I96" s="1"/>
      <c r="J96" s="1"/>
      <c r="L96" s="1"/>
      <c r="M96" s="1"/>
      <c r="N96" s="1"/>
      <c r="O96" s="1"/>
      <c r="P96" s="1"/>
      <c r="Q96" s="1"/>
      <c r="R96" s="1"/>
      <c r="S96" s="1"/>
      <c r="T96" s="1"/>
    </row>
    <row r="97" spans="2:20">
      <c r="B97" s="1"/>
      <c r="C97" s="1"/>
      <c r="D97" s="1"/>
      <c r="E97" s="1"/>
      <c r="F97" s="1"/>
      <c r="G97" s="1"/>
      <c r="H97" s="1"/>
      <c r="I97" s="1"/>
      <c r="J97" s="1"/>
      <c r="L97" s="1"/>
      <c r="M97" s="1"/>
      <c r="N97" s="1"/>
      <c r="O97" s="1"/>
      <c r="P97" s="1"/>
      <c r="Q97" s="1"/>
      <c r="R97" s="1"/>
      <c r="S97" s="1"/>
      <c r="T97" s="1"/>
    </row>
    <row r="98" spans="2:20"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  <c r="P98" s="1"/>
      <c r="Q98" s="1"/>
      <c r="R98" s="1"/>
      <c r="S98" s="1"/>
      <c r="T98" s="1"/>
    </row>
    <row r="99" spans="2:20">
      <c r="B99" s="1"/>
      <c r="C99" s="1"/>
      <c r="D99" s="1"/>
      <c r="E99" s="1"/>
      <c r="F99" s="1"/>
      <c r="G99" s="1"/>
      <c r="H99" s="1"/>
      <c r="I99" s="1"/>
      <c r="J99" s="1"/>
      <c r="L99" s="1"/>
      <c r="M99" s="1"/>
      <c r="N99" s="1"/>
      <c r="O99" s="1"/>
      <c r="P99" s="1"/>
      <c r="Q99" s="1"/>
      <c r="R99" s="1"/>
      <c r="S99" s="1"/>
      <c r="T99" s="1"/>
    </row>
    <row r="100" spans="2:20">
      <c r="B100" s="1"/>
      <c r="C100" s="1"/>
      <c r="D100" s="1"/>
      <c r="E100" s="1"/>
      <c r="F100" s="1"/>
      <c r="G100" s="1"/>
      <c r="H100" s="1"/>
      <c r="I100" s="1"/>
      <c r="J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>
      <c r="B101" s="1"/>
      <c r="C101" s="1"/>
      <c r="D101" s="1"/>
      <c r="E101" s="1"/>
      <c r="F101" s="1"/>
      <c r="G101" s="1"/>
      <c r="H101" s="1"/>
      <c r="I101" s="1"/>
      <c r="J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>
      <c r="B102" s="1"/>
      <c r="C102" s="1"/>
      <c r="D102" s="1"/>
      <c r="E102" s="1"/>
      <c r="F102" s="1"/>
      <c r="G102" s="1"/>
      <c r="H102" s="1"/>
      <c r="I102" s="1"/>
      <c r="J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>
      <c r="B103" s="1"/>
      <c r="C103" s="1"/>
      <c r="D103" s="1"/>
      <c r="E103" s="1"/>
      <c r="F103" s="1"/>
      <c r="G103" s="1"/>
      <c r="H103" s="1"/>
      <c r="I103" s="1"/>
      <c r="J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>
      <c r="B104" s="1"/>
      <c r="C104" s="1"/>
      <c r="D104" s="1"/>
      <c r="E104" s="1"/>
      <c r="F104" s="1"/>
      <c r="G104" s="1"/>
      <c r="H104" s="1"/>
      <c r="I104" s="1"/>
      <c r="J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>
      <c r="B105" s="1"/>
      <c r="C105" s="1"/>
      <c r="D105" s="1"/>
      <c r="E105" s="1"/>
      <c r="F105" s="1"/>
      <c r="G105" s="1"/>
      <c r="H105" s="1"/>
      <c r="I105" s="1"/>
      <c r="J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>
      <c r="B106" s="1"/>
      <c r="C106" s="1"/>
      <c r="D106" s="1"/>
      <c r="E106" s="1"/>
      <c r="F106" s="1"/>
      <c r="G106" s="1"/>
      <c r="H106" s="1"/>
      <c r="I106" s="1"/>
      <c r="J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>
      <c r="B107" s="1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>
      <c r="B108" s="1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>
      <c r="B109" s="1"/>
      <c r="C109" s="1"/>
      <c r="D109" s="1"/>
      <c r="E109" s="1"/>
      <c r="F109" s="1"/>
      <c r="G109" s="1"/>
      <c r="H109" s="1"/>
      <c r="I109" s="1"/>
      <c r="J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>
      <c r="B110" s="1"/>
      <c r="C110" s="1"/>
      <c r="D110" s="1"/>
      <c r="E110" s="1"/>
      <c r="F110" s="1"/>
      <c r="G110" s="1"/>
      <c r="H110" s="1"/>
      <c r="I110" s="1"/>
      <c r="J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>
      <c r="B111" s="1"/>
      <c r="C111" s="1"/>
      <c r="D111" s="1"/>
      <c r="E111" s="1"/>
      <c r="F111" s="1"/>
      <c r="G111" s="1"/>
      <c r="H111" s="1"/>
      <c r="I111" s="1"/>
      <c r="J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>
      <c r="B112" s="1"/>
      <c r="C112" s="1"/>
      <c r="D112" s="1"/>
      <c r="E112" s="1"/>
      <c r="F112" s="1"/>
      <c r="G112" s="1"/>
      <c r="H112" s="1"/>
      <c r="I112" s="1"/>
      <c r="J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>
      <c r="B113" s="1"/>
      <c r="C113" s="1"/>
      <c r="D113" s="1"/>
      <c r="E113" s="1"/>
      <c r="F113" s="1"/>
      <c r="G113" s="1"/>
      <c r="H113" s="1"/>
      <c r="I113" s="1"/>
      <c r="J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>
      <c r="B114" s="1"/>
      <c r="C114" s="1"/>
      <c r="D114" s="1"/>
      <c r="E114" s="1"/>
      <c r="F114" s="1"/>
      <c r="G114" s="1"/>
      <c r="H114" s="1"/>
      <c r="I114" s="1"/>
      <c r="J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>
      <c r="B115" s="1"/>
      <c r="C115" s="1"/>
      <c r="D115" s="1"/>
      <c r="E115" s="1"/>
      <c r="F115" s="1"/>
      <c r="G115" s="1"/>
      <c r="H115" s="1"/>
      <c r="I115" s="1"/>
      <c r="J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>
      <c r="B116" s="1"/>
      <c r="C116" s="1"/>
      <c r="D116" s="1"/>
      <c r="E116" s="1"/>
      <c r="F116" s="1"/>
      <c r="G116" s="1"/>
      <c r="H116" s="1"/>
      <c r="I116" s="1"/>
      <c r="J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>
      <c r="B117" s="1"/>
      <c r="C117" s="1"/>
      <c r="D117" s="1"/>
      <c r="E117" s="1"/>
      <c r="F117" s="1"/>
      <c r="G117" s="1"/>
      <c r="H117" s="1"/>
      <c r="I117" s="1"/>
      <c r="J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>
      <c r="B118" s="1"/>
      <c r="C118" s="1"/>
      <c r="D118" s="1"/>
      <c r="E118" s="1"/>
      <c r="F118" s="1"/>
      <c r="G118" s="1"/>
      <c r="H118" s="1"/>
      <c r="I118" s="1"/>
      <c r="J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>
      <c r="B119" s="1"/>
      <c r="C119" s="1"/>
      <c r="D119" s="1"/>
      <c r="E119" s="1"/>
      <c r="F119" s="1"/>
      <c r="G119" s="1"/>
      <c r="H119" s="1"/>
      <c r="I119" s="1"/>
      <c r="J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>
      <c r="B120" s="1"/>
      <c r="C120" s="1"/>
      <c r="D120" s="1"/>
      <c r="E120" s="1"/>
      <c r="F120" s="1"/>
      <c r="G120" s="1"/>
      <c r="H120" s="1"/>
      <c r="I120" s="1"/>
      <c r="J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>
      <c r="B121" s="1"/>
      <c r="C121" s="1"/>
      <c r="D121" s="1"/>
      <c r="E121" s="1"/>
      <c r="F121" s="1"/>
      <c r="G121" s="1"/>
      <c r="H121" s="1"/>
      <c r="I121" s="1"/>
      <c r="J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>
      <c r="B122" s="1"/>
      <c r="C122" s="1"/>
      <c r="D122" s="1"/>
      <c r="E122" s="1"/>
      <c r="F122" s="1"/>
      <c r="G122" s="1"/>
      <c r="H122" s="1"/>
      <c r="I122" s="1"/>
      <c r="J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>
      <c r="B123" s="1"/>
      <c r="C123" s="1"/>
      <c r="D123" s="1"/>
      <c r="E123" s="1"/>
      <c r="F123" s="1"/>
      <c r="G123" s="1"/>
      <c r="H123" s="1"/>
      <c r="I123" s="1"/>
      <c r="J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>
      <c r="B124" s="1"/>
      <c r="C124" s="1"/>
      <c r="D124" s="1"/>
      <c r="E124" s="1"/>
      <c r="F124" s="1"/>
      <c r="G124" s="1"/>
      <c r="H124" s="1"/>
      <c r="I124" s="1"/>
      <c r="J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>
      <c r="B125" s="1"/>
      <c r="C125" s="1"/>
      <c r="D125" s="1"/>
      <c r="E125" s="1"/>
      <c r="F125" s="1"/>
      <c r="G125" s="1"/>
      <c r="H125" s="1"/>
      <c r="I125" s="1"/>
      <c r="J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>
      <c r="B126" s="1"/>
      <c r="C126" s="1"/>
      <c r="D126" s="1"/>
      <c r="E126" s="1"/>
      <c r="F126" s="1"/>
      <c r="G126" s="1"/>
      <c r="H126" s="1"/>
      <c r="I126" s="1"/>
      <c r="J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>
      <c r="B127" s="1"/>
      <c r="C127" s="1"/>
      <c r="D127" s="1"/>
      <c r="E127" s="1"/>
      <c r="F127" s="1"/>
      <c r="G127" s="1"/>
      <c r="H127" s="1"/>
      <c r="I127" s="1"/>
      <c r="J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>
      <c r="B128" s="1"/>
      <c r="C128" s="1"/>
      <c r="D128" s="1"/>
      <c r="E128" s="1"/>
      <c r="F128" s="1"/>
      <c r="G128" s="1"/>
      <c r="H128" s="1"/>
      <c r="I128" s="1"/>
      <c r="J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>
      <c r="B129" s="1"/>
      <c r="C129" s="1"/>
      <c r="D129" s="1"/>
      <c r="E129" s="1"/>
      <c r="F129" s="1"/>
      <c r="G129" s="1"/>
      <c r="H129" s="1"/>
      <c r="I129" s="1"/>
      <c r="J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>
      <c r="B130" s="1"/>
      <c r="C130" s="1"/>
      <c r="D130" s="1"/>
      <c r="E130" s="1"/>
      <c r="F130" s="1"/>
      <c r="G130" s="1"/>
      <c r="H130" s="1"/>
      <c r="I130" s="1"/>
      <c r="J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>
      <c r="B131" s="1"/>
      <c r="C131" s="1"/>
      <c r="D131" s="1"/>
      <c r="E131" s="1"/>
      <c r="F131" s="1"/>
      <c r="G131" s="1"/>
      <c r="H131" s="1"/>
      <c r="I131" s="1"/>
      <c r="J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>
      <c r="B132" s="1"/>
      <c r="C132" s="1"/>
      <c r="D132" s="1"/>
      <c r="E132" s="1"/>
      <c r="F132" s="1"/>
      <c r="G132" s="1"/>
      <c r="H132" s="1"/>
      <c r="I132" s="1"/>
      <c r="J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>
      <c r="B133" s="1"/>
      <c r="C133" s="1"/>
      <c r="D133" s="1"/>
      <c r="E133" s="1"/>
      <c r="F133" s="1"/>
      <c r="G133" s="1"/>
      <c r="H133" s="1"/>
      <c r="I133" s="1"/>
      <c r="J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>
      <c r="B134" s="1"/>
      <c r="C134" s="1"/>
      <c r="D134" s="1"/>
      <c r="E134" s="1"/>
      <c r="F134" s="1"/>
      <c r="G134" s="1"/>
      <c r="H134" s="1"/>
      <c r="I134" s="1"/>
      <c r="J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>
      <c r="B135" s="1"/>
      <c r="C135" s="1"/>
      <c r="D135" s="1"/>
      <c r="E135" s="1"/>
      <c r="F135" s="1"/>
      <c r="G135" s="1"/>
      <c r="H135" s="1"/>
      <c r="I135" s="1"/>
      <c r="J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>
      <c r="B136" s="1"/>
      <c r="C136" s="1"/>
      <c r="D136" s="1"/>
      <c r="E136" s="1"/>
      <c r="F136" s="1"/>
      <c r="G136" s="1"/>
      <c r="H136" s="1"/>
      <c r="I136" s="1"/>
      <c r="J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>
      <c r="B137" s="1"/>
      <c r="C137" s="1"/>
      <c r="D137" s="1"/>
      <c r="E137" s="1"/>
      <c r="F137" s="1"/>
      <c r="G137" s="1"/>
      <c r="H137" s="1"/>
      <c r="I137" s="1"/>
      <c r="J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>
      <c r="B138" s="1"/>
      <c r="C138" s="1"/>
      <c r="D138" s="1"/>
      <c r="E138" s="1"/>
      <c r="F138" s="1"/>
      <c r="G138" s="1"/>
      <c r="H138" s="1"/>
      <c r="I138" s="1"/>
      <c r="J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>
      <c r="B139" s="1"/>
      <c r="C139" s="1"/>
      <c r="D139" s="1"/>
      <c r="E139" s="1"/>
      <c r="F139" s="1"/>
      <c r="G139" s="1"/>
      <c r="H139" s="1"/>
      <c r="I139" s="1"/>
      <c r="J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>
      <c r="B140" s="1"/>
      <c r="C140" s="1"/>
      <c r="D140" s="1"/>
      <c r="E140" s="1"/>
      <c r="F140" s="1"/>
      <c r="G140" s="1"/>
      <c r="H140" s="1"/>
      <c r="I140" s="1"/>
      <c r="J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>
      <c r="B141" s="1"/>
      <c r="C141" s="1"/>
      <c r="D141" s="1"/>
      <c r="E141" s="1"/>
      <c r="F141" s="1"/>
      <c r="G141" s="1"/>
      <c r="H141" s="1"/>
      <c r="I141" s="1"/>
      <c r="J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>
      <c r="B142" s="1"/>
      <c r="C142" s="1"/>
      <c r="D142" s="1"/>
      <c r="E142" s="1"/>
      <c r="F142" s="1"/>
      <c r="G142" s="1"/>
      <c r="H142" s="1"/>
      <c r="I142" s="1"/>
      <c r="J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>
      <c r="B143" s="1"/>
      <c r="C143" s="1"/>
      <c r="D143" s="1"/>
      <c r="E143" s="1"/>
      <c r="F143" s="1"/>
      <c r="G143" s="1"/>
      <c r="H143" s="1"/>
      <c r="I143" s="1"/>
      <c r="J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>
      <c r="B144" s="1"/>
      <c r="C144" s="1"/>
      <c r="D144" s="1"/>
      <c r="E144" s="1"/>
      <c r="F144" s="1"/>
      <c r="G144" s="1"/>
      <c r="H144" s="1"/>
      <c r="I144" s="1"/>
      <c r="J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>
      <c r="B146" s="1"/>
      <c r="C146" s="1"/>
      <c r="D146" s="1"/>
      <c r="E146" s="1"/>
      <c r="F146" s="1"/>
      <c r="G146" s="1"/>
      <c r="H146" s="1"/>
      <c r="I146" s="1"/>
      <c r="J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>
      <c r="B147" s="1"/>
      <c r="C147" s="1"/>
      <c r="D147" s="1"/>
      <c r="E147" s="1"/>
      <c r="F147" s="1"/>
      <c r="G147" s="1"/>
      <c r="H147" s="1"/>
      <c r="I147" s="1"/>
      <c r="J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>
      <c r="B148" s="1"/>
      <c r="C148" s="1"/>
      <c r="D148" s="1"/>
      <c r="E148" s="1"/>
      <c r="F148" s="1"/>
      <c r="G148" s="1"/>
      <c r="H148" s="1"/>
      <c r="I148" s="1"/>
      <c r="J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>
      <c r="B149" s="1"/>
      <c r="C149" s="1"/>
      <c r="D149" s="1"/>
      <c r="E149" s="1"/>
      <c r="F149" s="1"/>
      <c r="G149" s="1"/>
      <c r="H149" s="1"/>
      <c r="I149" s="1"/>
      <c r="J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>
      <c r="B150" s="1"/>
      <c r="C150" s="1"/>
      <c r="D150" s="1"/>
      <c r="E150" s="1"/>
      <c r="F150" s="1"/>
      <c r="G150" s="1"/>
      <c r="H150" s="1"/>
      <c r="I150" s="1"/>
      <c r="J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>
      <c r="B151" s="1"/>
      <c r="C151" s="1"/>
      <c r="D151" s="1"/>
      <c r="E151" s="1"/>
      <c r="F151" s="1"/>
      <c r="G151" s="1"/>
      <c r="H151" s="1"/>
      <c r="I151" s="1"/>
      <c r="J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>
      <c r="B152" s="1"/>
      <c r="C152" s="1"/>
      <c r="D152" s="1"/>
      <c r="E152" s="1"/>
      <c r="F152" s="1"/>
      <c r="G152" s="1"/>
      <c r="H152" s="1"/>
      <c r="I152" s="1"/>
      <c r="J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>
      <c r="B153" s="1"/>
      <c r="C153" s="1"/>
      <c r="D153" s="1"/>
      <c r="E153" s="1"/>
      <c r="F153" s="1"/>
      <c r="G153" s="1"/>
      <c r="H153" s="1"/>
      <c r="I153" s="1"/>
      <c r="J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>
      <c r="B154" s="1"/>
      <c r="C154" s="1"/>
      <c r="D154" s="1"/>
      <c r="E154" s="1"/>
      <c r="F154" s="1"/>
      <c r="G154" s="1"/>
      <c r="H154" s="1"/>
      <c r="I154" s="1"/>
      <c r="J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>
      <c r="B155" s="1"/>
      <c r="C155" s="1"/>
      <c r="D155" s="1"/>
      <c r="E155" s="1"/>
      <c r="F155" s="1"/>
      <c r="G155" s="1"/>
      <c r="H155" s="1"/>
      <c r="I155" s="1"/>
      <c r="J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>
      <c r="B156" s="1"/>
      <c r="C156" s="1"/>
      <c r="D156" s="1"/>
      <c r="E156" s="1"/>
      <c r="F156" s="1"/>
      <c r="G156" s="1"/>
      <c r="H156" s="1"/>
      <c r="I156" s="1"/>
      <c r="J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>
      <c r="B157" s="1"/>
      <c r="C157" s="1"/>
      <c r="D157" s="1"/>
      <c r="E157" s="1"/>
      <c r="F157" s="1"/>
      <c r="G157" s="1"/>
      <c r="H157" s="1"/>
      <c r="I157" s="1"/>
      <c r="J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>
      <c r="B158" s="1"/>
      <c r="C158" s="1"/>
      <c r="D158" s="1"/>
      <c r="E158" s="1"/>
      <c r="F158" s="1"/>
      <c r="G158" s="1"/>
      <c r="H158" s="1"/>
      <c r="I158" s="1"/>
      <c r="J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>
      <c r="B159" s="1"/>
      <c r="C159" s="1"/>
      <c r="D159" s="1"/>
      <c r="E159" s="1"/>
      <c r="F159" s="1"/>
      <c r="G159" s="1"/>
      <c r="H159" s="1"/>
      <c r="I159" s="1"/>
      <c r="J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>
      <c r="B160" s="1"/>
      <c r="C160" s="1"/>
      <c r="D160" s="1"/>
      <c r="E160" s="1"/>
      <c r="F160" s="1"/>
      <c r="G160" s="1"/>
      <c r="H160" s="1"/>
      <c r="I160" s="1"/>
      <c r="J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>
      <c r="B161" s="1"/>
      <c r="C161" s="1"/>
      <c r="D161" s="1"/>
      <c r="E161" s="1"/>
      <c r="F161" s="1"/>
      <c r="G161" s="1"/>
      <c r="H161" s="1"/>
      <c r="I161" s="1"/>
      <c r="J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>
      <c r="B162" s="1"/>
      <c r="C162" s="1"/>
      <c r="D162" s="1"/>
      <c r="E162" s="1"/>
      <c r="F162" s="1"/>
      <c r="G162" s="1"/>
      <c r="H162" s="1"/>
      <c r="I162" s="1"/>
      <c r="J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>
      <c r="B163" s="1"/>
      <c r="C163" s="1"/>
      <c r="D163" s="1"/>
      <c r="E163" s="1"/>
      <c r="F163" s="1"/>
      <c r="G163" s="1"/>
      <c r="H163" s="1"/>
      <c r="I163" s="1"/>
      <c r="J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>
      <c r="B164" s="1"/>
      <c r="C164" s="1"/>
      <c r="D164" s="1"/>
      <c r="E164" s="1"/>
      <c r="F164" s="1"/>
      <c r="G164" s="1"/>
      <c r="H164" s="1"/>
      <c r="I164" s="1"/>
      <c r="J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>
      <c r="B165" s="1"/>
      <c r="C165" s="1"/>
      <c r="D165" s="1"/>
      <c r="E165" s="1"/>
      <c r="F165" s="1"/>
      <c r="G165" s="1"/>
      <c r="H165" s="1"/>
      <c r="I165" s="1"/>
      <c r="J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>
      <c r="B166" s="1"/>
      <c r="C166" s="1"/>
      <c r="D166" s="1"/>
      <c r="E166" s="1"/>
      <c r="F166" s="1"/>
      <c r="G166" s="1"/>
      <c r="H166" s="1"/>
      <c r="I166" s="1"/>
      <c r="J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>
      <c r="B167" s="1"/>
      <c r="C167" s="1"/>
      <c r="D167" s="1"/>
      <c r="E167" s="1"/>
      <c r="F167" s="1"/>
      <c r="G167" s="1"/>
      <c r="H167" s="1"/>
      <c r="I167" s="1"/>
      <c r="J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>
      <c r="B168" s="1"/>
      <c r="C168" s="1"/>
      <c r="D168" s="1"/>
      <c r="E168" s="1"/>
      <c r="F168" s="1"/>
      <c r="G168" s="1"/>
      <c r="H168" s="1"/>
      <c r="I168" s="1"/>
      <c r="J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>
      <c r="B169" s="1"/>
      <c r="C169" s="1"/>
      <c r="D169" s="1"/>
      <c r="E169" s="1"/>
      <c r="F169" s="1"/>
      <c r="G169" s="1"/>
      <c r="H169" s="1"/>
      <c r="I169" s="1"/>
      <c r="J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>
      <c r="B170" s="1"/>
      <c r="C170" s="1"/>
      <c r="D170" s="1"/>
      <c r="E170" s="1"/>
      <c r="F170" s="1"/>
      <c r="G170" s="1"/>
      <c r="H170" s="1"/>
      <c r="I170" s="1"/>
      <c r="J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>
      <c r="B171" s="1"/>
      <c r="C171" s="1"/>
      <c r="D171" s="1"/>
      <c r="E171" s="1"/>
      <c r="F171" s="1"/>
      <c r="G171" s="1"/>
      <c r="H171" s="1"/>
      <c r="I171" s="1"/>
      <c r="J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>
      <c r="B172" s="1"/>
      <c r="C172" s="1"/>
      <c r="D172" s="1"/>
      <c r="E172" s="1"/>
      <c r="F172" s="1"/>
      <c r="G172" s="1"/>
      <c r="H172" s="1"/>
      <c r="I172" s="1"/>
      <c r="J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>
      <c r="B173" s="1"/>
      <c r="C173" s="1"/>
      <c r="D173" s="1"/>
      <c r="E173" s="1"/>
      <c r="F173" s="1"/>
      <c r="G173" s="1"/>
      <c r="H173" s="1"/>
      <c r="I173" s="1"/>
      <c r="J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>
      <c r="B174" s="1"/>
      <c r="C174" s="1"/>
      <c r="D174" s="1"/>
      <c r="E174" s="1"/>
      <c r="F174" s="1"/>
      <c r="G174" s="1"/>
      <c r="H174" s="1"/>
      <c r="I174" s="1"/>
      <c r="J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>
      <c r="B175" s="1"/>
      <c r="C175" s="1"/>
      <c r="D175" s="1"/>
      <c r="E175" s="1"/>
      <c r="F175" s="1"/>
      <c r="G175" s="1"/>
      <c r="H175" s="1"/>
      <c r="I175" s="1"/>
      <c r="J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>
      <c r="B176" s="1"/>
      <c r="C176" s="1"/>
      <c r="D176" s="1"/>
      <c r="E176" s="1"/>
      <c r="F176" s="1"/>
      <c r="G176" s="1"/>
      <c r="H176" s="1"/>
      <c r="I176" s="1"/>
      <c r="J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>
      <c r="B177" s="1"/>
      <c r="C177" s="1"/>
      <c r="D177" s="1"/>
      <c r="E177" s="1"/>
      <c r="F177" s="1"/>
      <c r="G177" s="1"/>
      <c r="H177" s="1"/>
      <c r="I177" s="1"/>
      <c r="J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>
      <c r="B178" s="1"/>
      <c r="C178" s="1"/>
      <c r="D178" s="1"/>
      <c r="E178" s="1"/>
      <c r="F178" s="1"/>
      <c r="G178" s="1"/>
      <c r="H178" s="1"/>
      <c r="I178" s="1"/>
      <c r="J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>
      <c r="B179" s="1"/>
      <c r="C179" s="1"/>
      <c r="D179" s="1"/>
      <c r="E179" s="1"/>
      <c r="F179" s="1"/>
      <c r="G179" s="1"/>
      <c r="H179" s="1"/>
      <c r="I179" s="1"/>
      <c r="J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>
      <c r="B180" s="1"/>
      <c r="C180" s="1"/>
      <c r="D180" s="1"/>
      <c r="E180" s="1"/>
      <c r="F180" s="1"/>
      <c r="G180" s="1"/>
      <c r="H180" s="1"/>
      <c r="I180" s="1"/>
      <c r="J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>
      <c r="B181" s="1"/>
      <c r="C181" s="1"/>
      <c r="D181" s="1"/>
      <c r="E181" s="1"/>
      <c r="F181" s="1"/>
      <c r="G181" s="1"/>
      <c r="H181" s="1"/>
      <c r="I181" s="1"/>
      <c r="J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>
      <c r="B182" s="1"/>
      <c r="C182" s="1"/>
      <c r="D182" s="1"/>
      <c r="E182" s="1"/>
      <c r="F182" s="1"/>
      <c r="G182" s="1"/>
      <c r="H182" s="1"/>
      <c r="I182" s="1"/>
      <c r="J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>
      <c r="B183" s="1"/>
      <c r="C183" s="1"/>
      <c r="D183" s="1"/>
      <c r="E183" s="1"/>
      <c r="F183" s="1"/>
      <c r="G183" s="1"/>
      <c r="H183" s="1"/>
      <c r="I183" s="1"/>
      <c r="J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>
      <c r="B184" s="1"/>
      <c r="C184" s="1"/>
      <c r="D184" s="1"/>
      <c r="E184" s="1"/>
      <c r="F184" s="1"/>
      <c r="G184" s="1"/>
      <c r="H184" s="1"/>
      <c r="I184" s="1"/>
      <c r="J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>
      <c r="B185" s="1"/>
      <c r="C185" s="1"/>
      <c r="D185" s="1"/>
      <c r="E185" s="1"/>
      <c r="F185" s="1"/>
      <c r="G185" s="1"/>
      <c r="H185" s="1"/>
      <c r="I185" s="1"/>
      <c r="J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>
      <c r="B186" s="1"/>
      <c r="C186" s="1"/>
      <c r="D186" s="1"/>
      <c r="E186" s="1"/>
      <c r="F186" s="1"/>
      <c r="G186" s="1"/>
      <c r="H186" s="1"/>
      <c r="I186" s="1"/>
      <c r="J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>
      <c r="B187" s="1"/>
      <c r="C187" s="1"/>
      <c r="D187" s="1"/>
      <c r="E187" s="1"/>
      <c r="F187" s="1"/>
      <c r="G187" s="1"/>
      <c r="H187" s="1"/>
      <c r="I187" s="1"/>
      <c r="J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>
      <c r="B188" s="1"/>
      <c r="C188" s="1"/>
      <c r="D188" s="1"/>
      <c r="E188" s="1"/>
      <c r="F188" s="1"/>
      <c r="G188" s="1"/>
      <c r="H188" s="1"/>
      <c r="I188" s="1"/>
      <c r="J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>
      <c r="B189" s="1"/>
      <c r="C189" s="1"/>
      <c r="D189" s="1"/>
      <c r="E189" s="1"/>
      <c r="F189" s="1"/>
      <c r="G189" s="1"/>
      <c r="H189" s="1"/>
      <c r="I189" s="1"/>
      <c r="J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>
      <c r="B190" s="1"/>
      <c r="C190" s="1"/>
      <c r="D190" s="1"/>
      <c r="E190" s="1"/>
      <c r="F190" s="1"/>
      <c r="G190" s="1"/>
      <c r="H190" s="1"/>
      <c r="I190" s="1"/>
      <c r="J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>
      <c r="B191" s="1"/>
      <c r="C191" s="1"/>
      <c r="D191" s="1"/>
      <c r="E191" s="1"/>
      <c r="F191" s="1"/>
      <c r="G191" s="1"/>
      <c r="H191" s="1"/>
      <c r="I191" s="1"/>
      <c r="J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>
      <c r="B192" s="1"/>
      <c r="C192" s="1"/>
      <c r="D192" s="1"/>
      <c r="E192" s="1"/>
      <c r="F192" s="1"/>
      <c r="G192" s="1"/>
      <c r="H192" s="1"/>
      <c r="I192" s="1"/>
      <c r="J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>
      <c r="B193" s="1"/>
      <c r="C193" s="1"/>
      <c r="D193" s="1"/>
      <c r="E193" s="1"/>
      <c r="F193" s="1"/>
      <c r="G193" s="1"/>
      <c r="H193" s="1"/>
      <c r="I193" s="1"/>
      <c r="J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>
      <c r="B194" s="1"/>
      <c r="C194" s="1"/>
      <c r="D194" s="1"/>
      <c r="E194" s="1"/>
      <c r="F194" s="1"/>
      <c r="G194" s="1"/>
      <c r="H194" s="1"/>
      <c r="I194" s="1"/>
      <c r="J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>
      <c r="B195" s="1"/>
      <c r="C195" s="1"/>
      <c r="D195" s="1"/>
      <c r="E195" s="1"/>
      <c r="F195" s="1"/>
      <c r="G195" s="1"/>
      <c r="H195" s="1"/>
      <c r="I195" s="1"/>
      <c r="J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>
      <c r="B196" s="1"/>
      <c r="C196" s="1"/>
      <c r="D196" s="1"/>
      <c r="E196" s="1"/>
      <c r="F196" s="1"/>
      <c r="G196" s="1"/>
      <c r="H196" s="1"/>
      <c r="I196" s="1"/>
      <c r="J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>
      <c r="B197" s="1"/>
      <c r="C197" s="1"/>
      <c r="D197" s="1"/>
      <c r="E197" s="1"/>
      <c r="F197" s="1"/>
      <c r="G197" s="1"/>
      <c r="H197" s="1"/>
      <c r="I197" s="1"/>
      <c r="J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>
      <c r="B198" s="1"/>
      <c r="C198" s="1"/>
      <c r="D198" s="1"/>
      <c r="E198" s="1"/>
      <c r="F198" s="1"/>
      <c r="G198" s="1"/>
      <c r="H198" s="1"/>
      <c r="I198" s="1"/>
      <c r="J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>
      <c r="B199" s="1"/>
      <c r="C199" s="1"/>
      <c r="D199" s="1"/>
      <c r="E199" s="1"/>
      <c r="F199" s="1"/>
      <c r="G199" s="1"/>
      <c r="H199" s="1"/>
      <c r="I199" s="1"/>
      <c r="J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>
      <c r="B200" s="1"/>
      <c r="C200" s="1"/>
      <c r="D200" s="1"/>
      <c r="E200" s="1"/>
      <c r="F200" s="1"/>
      <c r="G200" s="1"/>
      <c r="H200" s="1"/>
      <c r="I200" s="1"/>
      <c r="J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>
      <c r="B201" s="1"/>
      <c r="C201" s="1"/>
      <c r="D201" s="1"/>
      <c r="E201" s="1"/>
      <c r="F201" s="1"/>
      <c r="G201" s="1"/>
      <c r="H201" s="1"/>
      <c r="I201" s="1"/>
      <c r="J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>
      <c r="B202" s="1"/>
      <c r="C202" s="1"/>
      <c r="D202" s="1"/>
      <c r="E202" s="1"/>
      <c r="F202" s="1"/>
      <c r="G202" s="1"/>
      <c r="H202" s="1"/>
      <c r="I202" s="1"/>
      <c r="J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>
      <c r="B203" s="1"/>
      <c r="C203" s="1"/>
      <c r="D203" s="1"/>
      <c r="E203" s="1"/>
      <c r="F203" s="1"/>
      <c r="G203" s="1"/>
      <c r="H203" s="1"/>
      <c r="I203" s="1"/>
      <c r="J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>
      <c r="B204" s="1"/>
      <c r="C204" s="1"/>
      <c r="D204" s="1"/>
      <c r="E204" s="1"/>
      <c r="F204" s="1"/>
      <c r="G204" s="1"/>
      <c r="H204" s="1"/>
      <c r="I204" s="1"/>
      <c r="J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>
      <c r="B205" s="1"/>
      <c r="C205" s="1"/>
      <c r="D205" s="1"/>
      <c r="E205" s="1"/>
      <c r="F205" s="1"/>
      <c r="G205" s="1"/>
      <c r="H205" s="1"/>
      <c r="I205" s="1"/>
      <c r="J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>
      <c r="B206" s="1"/>
      <c r="C206" s="1"/>
      <c r="D206" s="1"/>
      <c r="E206" s="1"/>
      <c r="F206" s="1"/>
      <c r="G206" s="1"/>
      <c r="H206" s="1"/>
      <c r="I206" s="1"/>
      <c r="J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>
      <c r="B207" s="1"/>
      <c r="C207" s="1"/>
      <c r="D207" s="1"/>
      <c r="E207" s="1"/>
      <c r="F207" s="1"/>
      <c r="G207" s="1"/>
      <c r="H207" s="1"/>
      <c r="I207" s="1"/>
      <c r="J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>
      <c r="B208" s="1"/>
      <c r="C208" s="1"/>
      <c r="D208" s="1"/>
      <c r="E208" s="1"/>
      <c r="F208" s="1"/>
      <c r="G208" s="1"/>
      <c r="H208" s="1"/>
      <c r="I208" s="1"/>
      <c r="J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>
      <c r="B209" s="1"/>
      <c r="C209" s="1"/>
      <c r="D209" s="1"/>
      <c r="E209" s="1"/>
      <c r="F209" s="1"/>
      <c r="G209" s="1"/>
      <c r="H209" s="1"/>
      <c r="I209" s="1"/>
      <c r="J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>
      <c r="B210" s="1"/>
      <c r="C210" s="1"/>
      <c r="D210" s="1"/>
      <c r="E210" s="1"/>
      <c r="F210" s="1"/>
      <c r="G210" s="1"/>
      <c r="H210" s="1"/>
      <c r="I210" s="1"/>
      <c r="J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>
      <c r="B211" s="1"/>
      <c r="C211" s="1"/>
      <c r="D211" s="1"/>
      <c r="E211" s="1"/>
      <c r="F211" s="1"/>
      <c r="G211" s="1"/>
      <c r="H211" s="1"/>
      <c r="I211" s="1"/>
      <c r="J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>
      <c r="B212" s="1"/>
      <c r="C212" s="1"/>
      <c r="D212" s="1"/>
      <c r="E212" s="1"/>
      <c r="F212" s="1"/>
      <c r="G212" s="1"/>
      <c r="H212" s="1"/>
      <c r="I212" s="1"/>
      <c r="J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>
      <c r="B213" s="1"/>
      <c r="C213" s="1"/>
      <c r="D213" s="1"/>
      <c r="E213" s="1"/>
      <c r="F213" s="1"/>
      <c r="G213" s="1"/>
      <c r="H213" s="1"/>
      <c r="I213" s="1"/>
      <c r="J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>
      <c r="B214" s="1"/>
      <c r="C214" s="1"/>
      <c r="D214" s="1"/>
      <c r="E214" s="1"/>
      <c r="F214" s="1"/>
      <c r="G214" s="1"/>
      <c r="H214" s="1"/>
      <c r="I214" s="1"/>
      <c r="J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>
      <c r="B215" s="1"/>
      <c r="C215" s="1"/>
      <c r="D215" s="1"/>
      <c r="E215" s="1"/>
      <c r="F215" s="1"/>
      <c r="G215" s="1"/>
      <c r="H215" s="1"/>
      <c r="I215" s="1"/>
      <c r="J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>
      <c r="B216" s="1"/>
      <c r="C216" s="1"/>
      <c r="D216" s="1"/>
      <c r="E216" s="1"/>
      <c r="F216" s="1"/>
      <c r="G216" s="1"/>
      <c r="H216" s="1"/>
      <c r="I216" s="1"/>
      <c r="J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>
      <c r="B217" s="1"/>
      <c r="C217" s="1"/>
      <c r="D217" s="1"/>
      <c r="E217" s="1"/>
      <c r="F217" s="1"/>
      <c r="G217" s="1"/>
      <c r="H217" s="1"/>
      <c r="I217" s="1"/>
      <c r="J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>
      <c r="B218" s="1"/>
      <c r="C218" s="1"/>
      <c r="D218" s="1"/>
      <c r="E218" s="1"/>
      <c r="F218" s="1"/>
      <c r="G218" s="1"/>
      <c r="H218" s="1"/>
      <c r="I218" s="1"/>
      <c r="J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>
      <c r="B219" s="1"/>
      <c r="C219" s="1"/>
      <c r="D219" s="1"/>
      <c r="E219" s="1"/>
      <c r="F219" s="1"/>
      <c r="G219" s="1"/>
      <c r="H219" s="1"/>
      <c r="I219" s="1"/>
      <c r="J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>
      <c r="B220" s="1"/>
      <c r="C220" s="1"/>
      <c r="D220" s="1"/>
      <c r="E220" s="1"/>
      <c r="F220" s="1"/>
      <c r="G220" s="1"/>
      <c r="H220" s="1"/>
      <c r="I220" s="1"/>
      <c r="J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>
      <c r="B221" s="1"/>
      <c r="C221" s="1"/>
      <c r="D221" s="1"/>
      <c r="E221" s="1"/>
      <c r="F221" s="1"/>
      <c r="G221" s="1"/>
      <c r="H221" s="1"/>
      <c r="I221" s="1"/>
      <c r="J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>
      <c r="B222" s="1"/>
      <c r="C222" s="1"/>
      <c r="D222" s="1"/>
      <c r="E222" s="1"/>
      <c r="F222" s="1"/>
      <c r="G222" s="1"/>
      <c r="H222" s="1"/>
      <c r="I222" s="1"/>
      <c r="J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>
      <c r="B223" s="1"/>
      <c r="C223" s="1"/>
      <c r="D223" s="1"/>
      <c r="E223" s="1"/>
      <c r="F223" s="1"/>
      <c r="G223" s="1"/>
      <c r="H223" s="1"/>
      <c r="I223" s="1"/>
      <c r="J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>
      <c r="B224" s="1"/>
      <c r="C224" s="1"/>
      <c r="D224" s="1"/>
      <c r="E224" s="1"/>
      <c r="F224" s="1"/>
      <c r="G224" s="1"/>
      <c r="H224" s="1"/>
      <c r="I224" s="1"/>
      <c r="J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>
      <c r="B225" s="1"/>
      <c r="C225" s="1"/>
      <c r="D225" s="1"/>
      <c r="E225" s="1"/>
      <c r="F225" s="1"/>
      <c r="G225" s="1"/>
      <c r="H225" s="1"/>
      <c r="I225" s="1"/>
      <c r="J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>
      <c r="B226" s="1"/>
      <c r="C226" s="1"/>
      <c r="D226" s="1"/>
      <c r="E226" s="1"/>
      <c r="F226" s="1"/>
      <c r="G226" s="1"/>
      <c r="H226" s="1"/>
      <c r="I226" s="1"/>
      <c r="J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>
      <c r="B227" s="1"/>
      <c r="C227" s="1"/>
      <c r="D227" s="1"/>
      <c r="E227" s="1"/>
      <c r="F227" s="1"/>
      <c r="G227" s="1"/>
      <c r="H227" s="1"/>
      <c r="I227" s="1"/>
      <c r="J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>
      <c r="B228" s="1"/>
      <c r="C228" s="1"/>
      <c r="D228" s="1"/>
      <c r="E228" s="1"/>
      <c r="F228" s="1"/>
      <c r="G228" s="1"/>
      <c r="H228" s="1"/>
      <c r="I228" s="1"/>
      <c r="J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>
      <c r="B229" s="1"/>
      <c r="C229" s="1"/>
      <c r="D229" s="1"/>
      <c r="E229" s="1"/>
      <c r="F229" s="1"/>
      <c r="G229" s="1"/>
      <c r="H229" s="1"/>
      <c r="I229" s="1"/>
      <c r="J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>
      <c r="B230" s="1"/>
      <c r="C230" s="1"/>
      <c r="D230" s="1"/>
      <c r="E230" s="1"/>
      <c r="F230" s="1"/>
      <c r="G230" s="1"/>
      <c r="H230" s="1"/>
      <c r="I230" s="1"/>
      <c r="J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>
      <c r="B231" s="1"/>
      <c r="C231" s="1"/>
      <c r="D231" s="1"/>
      <c r="E231" s="1"/>
      <c r="F231" s="1"/>
      <c r="G231" s="1"/>
      <c r="H231" s="1"/>
      <c r="I231" s="1"/>
      <c r="J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>
      <c r="B232" s="1"/>
      <c r="C232" s="1"/>
      <c r="D232" s="1"/>
      <c r="E232" s="1"/>
      <c r="F232" s="1"/>
      <c r="G232" s="1"/>
      <c r="H232" s="1"/>
      <c r="I232" s="1"/>
      <c r="J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>
      <c r="B233" s="1"/>
      <c r="C233" s="1"/>
      <c r="D233" s="1"/>
      <c r="E233" s="1"/>
      <c r="F233" s="1"/>
      <c r="G233" s="1"/>
      <c r="H233" s="1"/>
      <c r="I233" s="1"/>
      <c r="J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>
      <c r="B234" s="1"/>
      <c r="C234" s="1"/>
      <c r="D234" s="1"/>
      <c r="E234" s="1"/>
      <c r="F234" s="1"/>
      <c r="G234" s="1"/>
      <c r="H234" s="1"/>
      <c r="I234" s="1"/>
      <c r="J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>
      <c r="B235" s="1"/>
      <c r="C235" s="1"/>
      <c r="D235" s="1"/>
      <c r="E235" s="1"/>
      <c r="F235" s="1"/>
      <c r="G235" s="1"/>
      <c r="H235" s="1"/>
      <c r="I235" s="1"/>
      <c r="J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>
      <c r="B236" s="1"/>
      <c r="C236" s="1"/>
      <c r="D236" s="1"/>
      <c r="E236" s="1"/>
      <c r="F236" s="1"/>
      <c r="G236" s="1"/>
      <c r="H236" s="1"/>
      <c r="I236" s="1"/>
      <c r="J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>
      <c r="B237" s="1"/>
      <c r="C237" s="1"/>
      <c r="D237" s="1"/>
      <c r="E237" s="1"/>
      <c r="F237" s="1"/>
      <c r="G237" s="1"/>
      <c r="H237" s="1"/>
      <c r="I237" s="1"/>
      <c r="J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>
      <c r="B238" s="1"/>
      <c r="C238" s="1"/>
      <c r="D238" s="1"/>
      <c r="E238" s="1"/>
      <c r="F238" s="1"/>
      <c r="G238" s="1"/>
      <c r="H238" s="1"/>
      <c r="I238" s="1"/>
      <c r="J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>
      <c r="B239" s="1"/>
      <c r="C239" s="1"/>
      <c r="D239" s="1"/>
      <c r="E239" s="1"/>
      <c r="F239" s="1"/>
      <c r="G239" s="1"/>
      <c r="H239" s="1"/>
      <c r="I239" s="1"/>
      <c r="J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>
      <c r="B240" s="1"/>
      <c r="C240" s="1"/>
      <c r="D240" s="1"/>
      <c r="E240" s="1"/>
      <c r="F240" s="1"/>
      <c r="G240" s="1"/>
      <c r="H240" s="1"/>
      <c r="I240" s="1"/>
      <c r="J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>
      <c r="B241" s="1"/>
      <c r="C241" s="1"/>
      <c r="D241" s="1"/>
      <c r="E241" s="1"/>
      <c r="F241" s="1"/>
      <c r="G241" s="1"/>
      <c r="H241" s="1"/>
      <c r="I241" s="1"/>
      <c r="J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>
      <c r="B242" s="1"/>
      <c r="C242" s="1"/>
      <c r="D242" s="1"/>
      <c r="E242" s="1"/>
      <c r="F242" s="1"/>
      <c r="G242" s="1"/>
      <c r="H242" s="1"/>
      <c r="I242" s="1"/>
      <c r="J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>
      <c r="B243" s="1"/>
      <c r="C243" s="1"/>
      <c r="D243" s="1"/>
      <c r="E243" s="1"/>
      <c r="F243" s="1"/>
      <c r="G243" s="1"/>
      <c r="H243" s="1"/>
      <c r="I243" s="1"/>
      <c r="J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>
      <c r="B244" s="1"/>
      <c r="C244" s="1"/>
      <c r="D244" s="1"/>
      <c r="E244" s="1"/>
      <c r="F244" s="1"/>
      <c r="G244" s="1"/>
      <c r="H244" s="1"/>
      <c r="I244" s="1"/>
      <c r="J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>
      <c r="B245" s="1"/>
      <c r="C245" s="1"/>
      <c r="D245" s="1"/>
      <c r="E245" s="1"/>
      <c r="F245" s="1"/>
      <c r="G245" s="1"/>
      <c r="H245" s="1"/>
      <c r="I245" s="1"/>
      <c r="J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>
      <c r="B246" s="1"/>
      <c r="C246" s="1"/>
      <c r="D246" s="1"/>
      <c r="E246" s="1"/>
      <c r="F246" s="1"/>
      <c r="G246" s="1"/>
      <c r="H246" s="1"/>
      <c r="I246" s="1"/>
      <c r="J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>
      <c r="B247" s="1"/>
      <c r="C247" s="1"/>
      <c r="D247" s="1"/>
      <c r="E247" s="1"/>
      <c r="F247" s="1"/>
      <c r="G247" s="1"/>
      <c r="H247" s="1"/>
      <c r="I247" s="1"/>
      <c r="J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>
      <c r="B248" s="1"/>
      <c r="C248" s="1"/>
      <c r="D248" s="1"/>
      <c r="E248" s="1"/>
      <c r="F248" s="1"/>
      <c r="G248" s="1"/>
      <c r="H248" s="1"/>
      <c r="I248" s="1"/>
      <c r="J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>
      <c r="B249" s="1"/>
      <c r="C249" s="1"/>
      <c r="D249" s="1"/>
      <c r="E249" s="1"/>
      <c r="F249" s="1"/>
      <c r="G249" s="1"/>
      <c r="H249" s="1"/>
      <c r="I249" s="1"/>
      <c r="J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>
      <c r="B250" s="1"/>
      <c r="C250" s="1"/>
      <c r="D250" s="1"/>
      <c r="E250" s="1"/>
      <c r="F250" s="1"/>
      <c r="G250" s="1"/>
      <c r="H250" s="1"/>
      <c r="I250" s="1"/>
      <c r="J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>
      <c r="B251" s="1"/>
      <c r="C251" s="1"/>
      <c r="D251" s="1"/>
      <c r="E251" s="1"/>
      <c r="F251" s="1"/>
      <c r="G251" s="1"/>
      <c r="H251" s="1"/>
      <c r="I251" s="1"/>
      <c r="J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>
      <c r="B252" s="1"/>
      <c r="C252" s="1"/>
      <c r="D252" s="1"/>
      <c r="E252" s="1"/>
      <c r="F252" s="1"/>
      <c r="G252" s="1"/>
      <c r="H252" s="1"/>
      <c r="I252" s="1"/>
      <c r="J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>
      <c r="B253" s="1"/>
      <c r="C253" s="1"/>
      <c r="D253" s="1"/>
      <c r="E253" s="1"/>
      <c r="F253" s="1"/>
      <c r="G253" s="1"/>
      <c r="H253" s="1"/>
      <c r="I253" s="1"/>
      <c r="J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>
      <c r="B254" s="1"/>
      <c r="C254" s="1"/>
      <c r="D254" s="1"/>
      <c r="E254" s="1"/>
      <c r="F254" s="1"/>
      <c r="G254" s="1"/>
      <c r="H254" s="1"/>
      <c r="I254" s="1"/>
      <c r="J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>
      <c r="B255" s="1"/>
      <c r="C255" s="1"/>
      <c r="D255" s="1"/>
      <c r="E255" s="1"/>
      <c r="F255" s="1"/>
      <c r="G255" s="1"/>
      <c r="H255" s="1"/>
      <c r="I255" s="1"/>
      <c r="J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>
      <c r="B256" s="1"/>
      <c r="C256" s="1"/>
      <c r="D256" s="1"/>
      <c r="E256" s="1"/>
      <c r="F256" s="1"/>
      <c r="G256" s="1"/>
      <c r="H256" s="1"/>
      <c r="I256" s="1"/>
      <c r="J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>
      <c r="B257" s="1"/>
      <c r="C257" s="1"/>
      <c r="D257" s="1"/>
      <c r="E257" s="1"/>
      <c r="F257" s="1"/>
      <c r="G257" s="1"/>
      <c r="H257" s="1"/>
      <c r="I257" s="1"/>
      <c r="J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>
      <c r="B258" s="1"/>
      <c r="C258" s="1"/>
      <c r="D258" s="1"/>
      <c r="E258" s="1"/>
      <c r="F258" s="1"/>
      <c r="G258" s="1"/>
      <c r="H258" s="1"/>
      <c r="I258" s="1"/>
      <c r="J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>
      <c r="B259" s="1"/>
      <c r="C259" s="1"/>
      <c r="D259" s="1"/>
      <c r="E259" s="1"/>
      <c r="F259" s="1"/>
      <c r="G259" s="1"/>
      <c r="H259" s="1"/>
      <c r="I259" s="1"/>
      <c r="J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>
      <c r="B260" s="1"/>
      <c r="C260" s="1"/>
      <c r="D260" s="1"/>
      <c r="E260" s="1"/>
      <c r="F260" s="1"/>
      <c r="G260" s="1"/>
      <c r="H260" s="1"/>
      <c r="I260" s="1"/>
      <c r="J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>
      <c r="B261" s="1"/>
      <c r="C261" s="1"/>
      <c r="D261" s="1"/>
      <c r="E261" s="1"/>
      <c r="F261" s="1"/>
      <c r="G261" s="1"/>
      <c r="H261" s="1"/>
      <c r="I261" s="1"/>
      <c r="J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>
      <c r="B262" s="1"/>
      <c r="C262" s="1"/>
      <c r="D262" s="1"/>
      <c r="E262" s="1"/>
      <c r="F262" s="1"/>
      <c r="G262" s="1"/>
      <c r="H262" s="1"/>
      <c r="I262" s="1"/>
      <c r="J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>
      <c r="B263" s="1"/>
      <c r="C263" s="1"/>
      <c r="D263" s="1"/>
      <c r="E263" s="1"/>
      <c r="F263" s="1"/>
      <c r="G263" s="1"/>
      <c r="H263" s="1"/>
      <c r="I263" s="1"/>
      <c r="J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>
      <c r="B264" s="1"/>
      <c r="C264" s="1"/>
      <c r="D264" s="1"/>
      <c r="E264" s="1"/>
      <c r="F264" s="1"/>
      <c r="G264" s="1"/>
      <c r="H264" s="1"/>
      <c r="I264" s="1"/>
      <c r="J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>
      <c r="B265" s="1"/>
      <c r="C265" s="1"/>
      <c r="D265" s="1"/>
      <c r="E265" s="1"/>
      <c r="F265" s="1"/>
      <c r="G265" s="1"/>
      <c r="H265" s="1"/>
      <c r="I265" s="1"/>
      <c r="J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>
      <c r="B266" s="1"/>
      <c r="C266" s="1"/>
      <c r="D266" s="1"/>
      <c r="E266" s="1"/>
      <c r="F266" s="1"/>
      <c r="G266" s="1"/>
      <c r="H266" s="1"/>
      <c r="I266" s="1"/>
      <c r="J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>
      <c r="B267" s="1"/>
      <c r="C267" s="1"/>
      <c r="D267" s="1"/>
      <c r="E267" s="1"/>
      <c r="F267" s="1"/>
      <c r="G267" s="1"/>
      <c r="H267" s="1"/>
      <c r="I267" s="1"/>
      <c r="J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>
      <c r="B268" s="1"/>
      <c r="C268" s="1"/>
      <c r="D268" s="1"/>
      <c r="E268" s="1"/>
      <c r="F268" s="1"/>
      <c r="G268" s="1"/>
      <c r="H268" s="1"/>
      <c r="I268" s="1"/>
      <c r="J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>
      <c r="B269" s="1"/>
      <c r="C269" s="1"/>
      <c r="D269" s="1"/>
      <c r="E269" s="1"/>
      <c r="F269" s="1"/>
      <c r="G269" s="1"/>
      <c r="H269" s="1"/>
      <c r="I269" s="1"/>
      <c r="J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>
      <c r="B270" s="1"/>
      <c r="C270" s="1"/>
      <c r="D270" s="1"/>
      <c r="E270" s="1"/>
      <c r="F270" s="1"/>
      <c r="G270" s="1"/>
      <c r="H270" s="1"/>
      <c r="I270" s="1"/>
      <c r="J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>
      <c r="B271" s="1"/>
      <c r="C271" s="1"/>
      <c r="D271" s="1"/>
      <c r="E271" s="1"/>
      <c r="F271" s="1"/>
      <c r="G271" s="1"/>
      <c r="H271" s="1"/>
      <c r="I271" s="1"/>
      <c r="J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>
      <c r="B272" s="1"/>
      <c r="C272" s="1"/>
      <c r="D272" s="1"/>
      <c r="E272" s="1"/>
      <c r="F272" s="1"/>
      <c r="G272" s="1"/>
      <c r="H272" s="1"/>
      <c r="I272" s="1"/>
      <c r="J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>
      <c r="B273" s="1"/>
      <c r="C273" s="1"/>
      <c r="D273" s="1"/>
      <c r="E273" s="1"/>
      <c r="F273" s="1"/>
      <c r="G273" s="1"/>
      <c r="H273" s="1"/>
      <c r="I273" s="1"/>
      <c r="J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>
      <c r="B274" s="1"/>
      <c r="C274" s="1"/>
      <c r="D274" s="1"/>
      <c r="E274" s="1"/>
      <c r="F274" s="1"/>
      <c r="G274" s="1"/>
      <c r="H274" s="1"/>
      <c r="I274" s="1"/>
      <c r="J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>
      <c r="B275" s="1"/>
      <c r="C275" s="1"/>
      <c r="D275" s="1"/>
      <c r="E275" s="1"/>
      <c r="F275" s="1"/>
      <c r="G275" s="1"/>
      <c r="H275" s="1"/>
      <c r="I275" s="1"/>
      <c r="J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>
      <c r="B276" s="1"/>
      <c r="C276" s="1"/>
      <c r="D276" s="1"/>
      <c r="E276" s="1"/>
      <c r="F276" s="1"/>
      <c r="G276" s="1"/>
      <c r="H276" s="1"/>
      <c r="I276" s="1"/>
      <c r="J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>
      <c r="B277" s="1"/>
      <c r="C277" s="1"/>
      <c r="D277" s="1"/>
      <c r="E277" s="1"/>
      <c r="F277" s="1"/>
      <c r="G277" s="1"/>
      <c r="H277" s="1"/>
      <c r="I277" s="1"/>
      <c r="J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>
      <c r="B278" s="1"/>
      <c r="C278" s="1"/>
      <c r="D278" s="1"/>
      <c r="E278" s="1"/>
      <c r="F278" s="1"/>
      <c r="G278" s="1"/>
      <c r="H278" s="1"/>
      <c r="I278" s="1"/>
      <c r="J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>
      <c r="B279" s="1"/>
      <c r="C279" s="1"/>
      <c r="D279" s="1"/>
      <c r="E279" s="1"/>
      <c r="F279" s="1"/>
      <c r="G279" s="1"/>
      <c r="H279" s="1"/>
      <c r="I279" s="1"/>
      <c r="J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>
      <c r="B280" s="1"/>
      <c r="C280" s="1"/>
      <c r="D280" s="1"/>
      <c r="E280" s="1"/>
      <c r="F280" s="1"/>
      <c r="G280" s="1"/>
      <c r="H280" s="1"/>
      <c r="I280" s="1"/>
      <c r="J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>
      <c r="B281" s="1"/>
      <c r="C281" s="1"/>
      <c r="D281" s="1"/>
      <c r="E281" s="1"/>
      <c r="F281" s="1"/>
      <c r="G281" s="1"/>
      <c r="H281" s="1"/>
      <c r="I281" s="1"/>
      <c r="J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>
      <c r="B282" s="1"/>
      <c r="C282" s="1"/>
      <c r="D282" s="1"/>
      <c r="E282" s="1"/>
      <c r="F282" s="1"/>
      <c r="G282" s="1"/>
      <c r="H282" s="1"/>
      <c r="I282" s="1"/>
      <c r="J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>
      <c r="B283" s="1"/>
      <c r="C283" s="1"/>
      <c r="D283" s="1"/>
      <c r="E283" s="1"/>
      <c r="F283" s="1"/>
      <c r="G283" s="1"/>
      <c r="H283" s="1"/>
      <c r="I283" s="1"/>
      <c r="J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>
      <c r="B284" s="1"/>
      <c r="C284" s="1"/>
      <c r="D284" s="1"/>
      <c r="E284" s="1"/>
      <c r="F284" s="1"/>
      <c r="G284" s="1"/>
      <c r="H284" s="1"/>
      <c r="I284" s="1"/>
      <c r="J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>
      <c r="B285" s="1"/>
      <c r="C285" s="1"/>
      <c r="D285" s="1"/>
      <c r="E285" s="1"/>
      <c r="F285" s="1"/>
      <c r="G285" s="1"/>
      <c r="H285" s="1"/>
      <c r="I285" s="1"/>
      <c r="J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>
      <c r="B286" s="1"/>
      <c r="C286" s="1"/>
      <c r="D286" s="1"/>
      <c r="E286" s="1"/>
      <c r="F286" s="1"/>
      <c r="G286" s="1"/>
      <c r="H286" s="1"/>
      <c r="I286" s="1"/>
      <c r="J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>
      <c r="B287" s="1"/>
      <c r="C287" s="1"/>
      <c r="D287" s="1"/>
      <c r="E287" s="1"/>
      <c r="F287" s="1"/>
      <c r="G287" s="1"/>
      <c r="H287" s="1"/>
      <c r="I287" s="1"/>
      <c r="J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>
      <c r="B288" s="1"/>
      <c r="C288" s="1"/>
      <c r="D288" s="1"/>
      <c r="E288" s="1"/>
      <c r="F288" s="1"/>
      <c r="G288" s="1"/>
      <c r="H288" s="1"/>
      <c r="I288" s="1"/>
      <c r="J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>
      <c r="B289" s="1"/>
      <c r="C289" s="1"/>
      <c r="D289" s="1"/>
      <c r="E289" s="1"/>
      <c r="F289" s="1"/>
      <c r="G289" s="1"/>
      <c r="H289" s="1"/>
      <c r="I289" s="1"/>
      <c r="J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>
      <c r="B290" s="1"/>
      <c r="C290" s="1"/>
      <c r="D290" s="1"/>
      <c r="E290" s="1"/>
      <c r="F290" s="1"/>
      <c r="G290" s="1"/>
      <c r="H290" s="1"/>
      <c r="I290" s="1"/>
      <c r="J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>
      <c r="B291" s="1"/>
      <c r="C291" s="1"/>
      <c r="D291" s="1"/>
      <c r="E291" s="1"/>
      <c r="F291" s="1"/>
      <c r="G291" s="1"/>
      <c r="H291" s="1"/>
      <c r="I291" s="1"/>
      <c r="J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>
      <c r="B292" s="1"/>
      <c r="C292" s="1"/>
      <c r="D292" s="1"/>
      <c r="E292" s="1"/>
      <c r="F292" s="1"/>
      <c r="G292" s="1"/>
      <c r="H292" s="1"/>
      <c r="I292" s="1"/>
      <c r="J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>
      <c r="B293" s="1"/>
      <c r="C293" s="1"/>
      <c r="D293" s="1"/>
      <c r="E293" s="1"/>
      <c r="F293" s="1"/>
      <c r="G293" s="1"/>
      <c r="H293" s="1"/>
      <c r="I293" s="1"/>
      <c r="J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>
      <c r="B294" s="1"/>
      <c r="C294" s="1"/>
      <c r="D294" s="1"/>
      <c r="E294" s="1"/>
      <c r="F294" s="1"/>
      <c r="G294" s="1"/>
      <c r="H294" s="1"/>
      <c r="I294" s="1"/>
      <c r="J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>
      <c r="B295" s="1"/>
      <c r="C295" s="1"/>
      <c r="D295" s="1"/>
      <c r="E295" s="1"/>
      <c r="F295" s="1"/>
      <c r="G295" s="1"/>
      <c r="H295" s="1"/>
      <c r="I295" s="1"/>
      <c r="J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>
      <c r="B296" s="1"/>
      <c r="C296" s="1"/>
      <c r="D296" s="1"/>
      <c r="E296" s="1"/>
      <c r="F296" s="1"/>
      <c r="G296" s="1"/>
      <c r="H296" s="1"/>
      <c r="I296" s="1"/>
      <c r="J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>
      <c r="B297" s="1"/>
      <c r="C297" s="1"/>
      <c r="D297" s="1"/>
      <c r="E297" s="1"/>
      <c r="F297" s="1"/>
      <c r="G297" s="1"/>
      <c r="H297" s="1"/>
      <c r="I297" s="1"/>
      <c r="J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>
      <c r="B298" s="1"/>
      <c r="C298" s="1"/>
      <c r="D298" s="1"/>
      <c r="E298" s="1"/>
      <c r="F298" s="1"/>
      <c r="G298" s="1"/>
      <c r="H298" s="1"/>
      <c r="I298" s="1"/>
      <c r="J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>
      <c r="B299" s="1"/>
      <c r="C299" s="1"/>
      <c r="D299" s="1"/>
      <c r="E299" s="1"/>
      <c r="F299" s="1"/>
      <c r="G299" s="1"/>
      <c r="H299" s="1"/>
      <c r="I299" s="1"/>
      <c r="J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>
      <c r="B300" s="1"/>
      <c r="C300" s="1"/>
      <c r="D300" s="1"/>
      <c r="E300" s="1"/>
      <c r="F300" s="1"/>
      <c r="G300" s="1"/>
      <c r="H300" s="1"/>
      <c r="I300" s="1"/>
      <c r="J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>
      <c r="B301" s="1"/>
      <c r="C301" s="1"/>
      <c r="D301" s="1"/>
      <c r="E301" s="1"/>
      <c r="F301" s="1"/>
      <c r="G301" s="1"/>
      <c r="H301" s="1"/>
      <c r="I301" s="1"/>
      <c r="J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>
      <c r="B302" s="1"/>
      <c r="C302" s="1"/>
      <c r="D302" s="1"/>
      <c r="E302" s="1"/>
      <c r="F302" s="1"/>
      <c r="G302" s="1"/>
      <c r="H302" s="1"/>
      <c r="I302" s="1"/>
      <c r="J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>
      <c r="B303" s="1"/>
      <c r="C303" s="1"/>
      <c r="D303" s="1"/>
      <c r="E303" s="1"/>
      <c r="F303" s="1"/>
      <c r="G303" s="1"/>
      <c r="H303" s="1"/>
      <c r="I303" s="1"/>
      <c r="J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>
      <c r="B304" s="1"/>
      <c r="C304" s="1"/>
      <c r="D304" s="1"/>
      <c r="E304" s="1"/>
      <c r="F304" s="1"/>
      <c r="G304" s="1"/>
      <c r="H304" s="1"/>
      <c r="I304" s="1"/>
      <c r="J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>
      <c r="B305" s="1"/>
      <c r="C305" s="1"/>
      <c r="D305" s="1"/>
      <c r="E305" s="1"/>
      <c r="F305" s="1"/>
      <c r="G305" s="1"/>
      <c r="H305" s="1"/>
      <c r="I305" s="1"/>
      <c r="J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>
      <c r="B306" s="1"/>
      <c r="C306" s="1"/>
      <c r="D306" s="1"/>
      <c r="E306" s="1"/>
      <c r="F306" s="1"/>
      <c r="G306" s="1"/>
      <c r="H306" s="1"/>
      <c r="I306" s="1"/>
      <c r="J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>
      <c r="B307" s="1"/>
      <c r="C307" s="1"/>
      <c r="D307" s="1"/>
      <c r="E307" s="1"/>
      <c r="F307" s="1"/>
      <c r="G307" s="1"/>
      <c r="H307" s="1"/>
      <c r="I307" s="1"/>
      <c r="J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>
      <c r="B308" s="1"/>
      <c r="C308" s="1"/>
      <c r="D308" s="1"/>
      <c r="E308" s="1"/>
      <c r="F308" s="1"/>
      <c r="G308" s="1"/>
      <c r="H308" s="1"/>
      <c r="I308" s="1"/>
      <c r="J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>
      <c r="B309" s="1"/>
      <c r="C309" s="1"/>
      <c r="D309" s="1"/>
      <c r="E309" s="1"/>
      <c r="F309" s="1"/>
      <c r="G309" s="1"/>
      <c r="H309" s="1"/>
      <c r="I309" s="1"/>
      <c r="J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>
      <c r="B310" s="1"/>
      <c r="C310" s="1"/>
      <c r="D310" s="1"/>
      <c r="E310" s="1"/>
      <c r="F310" s="1"/>
      <c r="G310" s="1"/>
      <c r="H310" s="1"/>
      <c r="I310" s="1"/>
      <c r="J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>
      <c r="B311" s="1"/>
      <c r="C311" s="1"/>
      <c r="D311" s="1"/>
      <c r="E311" s="1"/>
      <c r="F311" s="1"/>
      <c r="G311" s="1"/>
      <c r="H311" s="1"/>
      <c r="I311" s="1"/>
      <c r="J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>
      <c r="B312" s="1"/>
      <c r="C312" s="1"/>
      <c r="D312" s="1"/>
      <c r="E312" s="1"/>
      <c r="F312" s="1"/>
      <c r="G312" s="1"/>
      <c r="H312" s="1"/>
      <c r="I312" s="1"/>
      <c r="J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>
      <c r="B313" s="1"/>
      <c r="C313" s="1"/>
      <c r="D313" s="1"/>
      <c r="E313" s="1"/>
      <c r="F313" s="1"/>
      <c r="G313" s="1"/>
      <c r="H313" s="1"/>
      <c r="I313" s="1"/>
      <c r="J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>
      <c r="B314" s="1"/>
      <c r="C314" s="1"/>
      <c r="D314" s="1"/>
      <c r="E314" s="1"/>
      <c r="F314" s="1"/>
      <c r="G314" s="1"/>
      <c r="H314" s="1"/>
      <c r="I314" s="1"/>
      <c r="J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>
      <c r="B315" s="1"/>
      <c r="C315" s="1"/>
      <c r="D315" s="1"/>
      <c r="E315" s="1"/>
      <c r="F315" s="1"/>
      <c r="G315" s="1"/>
      <c r="H315" s="1"/>
      <c r="I315" s="1"/>
      <c r="J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>
      <c r="B316" s="1"/>
      <c r="C316" s="1"/>
      <c r="D316" s="1"/>
      <c r="E316" s="1"/>
      <c r="F316" s="1"/>
      <c r="G316" s="1"/>
      <c r="H316" s="1"/>
      <c r="I316" s="1"/>
      <c r="J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>
      <c r="B317" s="1"/>
      <c r="C317" s="1"/>
      <c r="D317" s="1"/>
      <c r="E317" s="1"/>
      <c r="F317" s="1"/>
      <c r="G317" s="1"/>
      <c r="H317" s="1"/>
      <c r="I317" s="1"/>
      <c r="J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>
      <c r="B318" s="1"/>
      <c r="C318" s="1"/>
      <c r="D318" s="1"/>
      <c r="E318" s="1"/>
      <c r="F318" s="1"/>
      <c r="G318" s="1"/>
      <c r="H318" s="1"/>
      <c r="I318" s="1"/>
      <c r="J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>
      <c r="B319" s="1"/>
      <c r="C319" s="1"/>
      <c r="D319" s="1"/>
      <c r="E319" s="1"/>
      <c r="F319" s="1"/>
      <c r="G319" s="1"/>
      <c r="H319" s="1"/>
      <c r="I319" s="1"/>
      <c r="J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>
      <c r="B320" s="1"/>
      <c r="C320" s="1"/>
      <c r="D320" s="1"/>
      <c r="E320" s="1"/>
      <c r="F320" s="1"/>
      <c r="G320" s="1"/>
      <c r="H320" s="1"/>
      <c r="I320" s="1"/>
      <c r="J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>
      <c r="B321" s="1"/>
      <c r="C321" s="1"/>
      <c r="D321" s="1"/>
      <c r="E321" s="1"/>
      <c r="F321" s="1"/>
      <c r="G321" s="1"/>
      <c r="H321" s="1"/>
      <c r="I321" s="1"/>
      <c r="J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>
      <c r="B322" s="1"/>
      <c r="C322" s="1"/>
      <c r="D322" s="1"/>
      <c r="E322" s="1"/>
      <c r="F322" s="1"/>
      <c r="G322" s="1"/>
      <c r="H322" s="1"/>
      <c r="I322" s="1"/>
      <c r="J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>
      <c r="B323" s="1"/>
      <c r="C323" s="1"/>
      <c r="D323" s="1"/>
      <c r="E323" s="1"/>
      <c r="F323" s="1"/>
      <c r="G323" s="1"/>
      <c r="H323" s="1"/>
      <c r="I323" s="1"/>
      <c r="J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>
      <c r="B324" s="1"/>
      <c r="C324" s="1"/>
      <c r="D324" s="1"/>
      <c r="E324" s="1"/>
      <c r="F324" s="1"/>
      <c r="G324" s="1"/>
      <c r="H324" s="1"/>
      <c r="I324" s="1"/>
      <c r="J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>
      <c r="B325" s="1"/>
      <c r="C325" s="1"/>
      <c r="D325" s="1"/>
      <c r="E325" s="1"/>
      <c r="F325" s="1"/>
      <c r="G325" s="1"/>
      <c r="H325" s="1"/>
      <c r="I325" s="1"/>
      <c r="J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>
      <c r="B326" s="1"/>
      <c r="C326" s="1"/>
      <c r="D326" s="1"/>
      <c r="E326" s="1"/>
      <c r="F326" s="1"/>
      <c r="G326" s="1"/>
      <c r="H326" s="1"/>
      <c r="I326" s="1"/>
      <c r="J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>
      <c r="B327" s="1"/>
      <c r="C327" s="1"/>
      <c r="D327" s="1"/>
      <c r="E327" s="1"/>
      <c r="F327" s="1"/>
      <c r="G327" s="1"/>
      <c r="H327" s="1"/>
      <c r="I327" s="1"/>
      <c r="J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>
      <c r="B328" s="1"/>
      <c r="C328" s="1"/>
      <c r="D328" s="1"/>
      <c r="E328" s="1"/>
      <c r="F328" s="1"/>
      <c r="G328" s="1"/>
      <c r="H328" s="1"/>
      <c r="I328" s="1"/>
      <c r="J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>
      <c r="B329" s="1"/>
      <c r="C329" s="1"/>
      <c r="D329" s="1"/>
      <c r="E329" s="1"/>
      <c r="F329" s="1"/>
      <c r="G329" s="1"/>
      <c r="H329" s="1"/>
      <c r="I329" s="1"/>
      <c r="J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>
      <c r="B330" s="1"/>
      <c r="C330" s="1"/>
      <c r="D330" s="1"/>
      <c r="E330" s="1"/>
      <c r="F330" s="1"/>
      <c r="G330" s="1"/>
      <c r="H330" s="1"/>
      <c r="I330" s="1"/>
      <c r="J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>
      <c r="B331" s="1"/>
      <c r="C331" s="1"/>
      <c r="D331" s="1"/>
      <c r="E331" s="1"/>
      <c r="F331" s="1"/>
      <c r="G331" s="1"/>
      <c r="H331" s="1"/>
      <c r="I331" s="1"/>
      <c r="J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>
      <c r="B332" s="1"/>
      <c r="C332" s="1"/>
      <c r="D332" s="1"/>
      <c r="E332" s="1"/>
      <c r="F332" s="1"/>
      <c r="G332" s="1"/>
      <c r="H332" s="1"/>
      <c r="I332" s="1"/>
      <c r="J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>
      <c r="B333" s="1"/>
      <c r="C333" s="1"/>
      <c r="D333" s="1"/>
      <c r="E333" s="1"/>
      <c r="F333" s="1"/>
      <c r="G333" s="1"/>
      <c r="H333" s="1"/>
      <c r="I333" s="1"/>
      <c r="J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>
      <c r="B334" s="1"/>
      <c r="C334" s="1"/>
      <c r="D334" s="1"/>
      <c r="E334" s="1"/>
      <c r="F334" s="1"/>
      <c r="G334" s="1"/>
      <c r="H334" s="1"/>
      <c r="I334" s="1"/>
      <c r="J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>
      <c r="B335" s="1"/>
      <c r="C335" s="1"/>
      <c r="D335" s="1"/>
      <c r="E335" s="1"/>
      <c r="F335" s="1"/>
      <c r="G335" s="1"/>
      <c r="H335" s="1"/>
      <c r="I335" s="1"/>
      <c r="J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>
      <c r="B336" s="1"/>
      <c r="C336" s="1"/>
      <c r="D336" s="1"/>
      <c r="E336" s="1"/>
      <c r="F336" s="1"/>
      <c r="G336" s="1"/>
      <c r="H336" s="1"/>
      <c r="I336" s="1"/>
      <c r="J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>
      <c r="B337" s="1"/>
      <c r="C337" s="1"/>
      <c r="D337" s="1"/>
      <c r="E337" s="1"/>
      <c r="F337" s="1"/>
      <c r="G337" s="1"/>
      <c r="H337" s="1"/>
      <c r="I337" s="1"/>
      <c r="J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>
      <c r="B338" s="1"/>
      <c r="C338" s="1"/>
      <c r="D338" s="1"/>
      <c r="E338" s="1"/>
      <c r="F338" s="1"/>
      <c r="G338" s="1"/>
      <c r="H338" s="1"/>
      <c r="I338" s="1"/>
      <c r="J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>
      <c r="B339" s="1"/>
      <c r="C339" s="1"/>
      <c r="D339" s="1"/>
      <c r="E339" s="1"/>
      <c r="F339" s="1"/>
      <c r="G339" s="1"/>
      <c r="H339" s="1"/>
      <c r="I339" s="1"/>
      <c r="J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>
      <c r="B340" s="1"/>
      <c r="C340" s="1"/>
      <c r="D340" s="1"/>
      <c r="E340" s="1"/>
      <c r="F340" s="1"/>
      <c r="G340" s="1"/>
      <c r="H340" s="1"/>
      <c r="I340" s="1"/>
      <c r="J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>
      <c r="B341" s="1"/>
      <c r="C341" s="1"/>
      <c r="D341" s="1"/>
      <c r="E341" s="1"/>
      <c r="F341" s="1"/>
      <c r="G341" s="1"/>
      <c r="H341" s="1"/>
      <c r="I341" s="1"/>
      <c r="J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>
      <c r="B342" s="1"/>
      <c r="C342" s="1"/>
      <c r="D342" s="1"/>
      <c r="E342" s="1"/>
      <c r="F342" s="1"/>
      <c r="G342" s="1"/>
      <c r="H342" s="1"/>
      <c r="I342" s="1"/>
      <c r="J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>
      <c r="B343" s="1"/>
      <c r="C343" s="1"/>
      <c r="D343" s="1"/>
      <c r="E343" s="1"/>
      <c r="F343" s="1"/>
      <c r="G343" s="1"/>
      <c r="H343" s="1"/>
      <c r="I343" s="1"/>
      <c r="J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>
      <c r="B344" s="1"/>
      <c r="C344" s="1"/>
      <c r="D344" s="1"/>
      <c r="E344" s="1"/>
      <c r="F344" s="1"/>
      <c r="G344" s="1"/>
      <c r="H344" s="1"/>
      <c r="I344" s="1"/>
      <c r="J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>
      <c r="B345" s="1"/>
      <c r="C345" s="1"/>
      <c r="D345" s="1"/>
      <c r="E345" s="1"/>
      <c r="F345" s="1"/>
      <c r="G345" s="1"/>
      <c r="H345" s="1"/>
      <c r="I345" s="1"/>
      <c r="J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>
      <c r="B346" s="1"/>
      <c r="C346" s="1"/>
      <c r="D346" s="1"/>
      <c r="E346" s="1"/>
      <c r="F346" s="1"/>
      <c r="G346" s="1"/>
      <c r="H346" s="1"/>
      <c r="I346" s="1"/>
      <c r="J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>
      <c r="B347" s="1"/>
      <c r="C347" s="1"/>
      <c r="D347" s="1"/>
      <c r="E347" s="1"/>
      <c r="F347" s="1"/>
      <c r="G347" s="1"/>
      <c r="H347" s="1"/>
      <c r="I347" s="1"/>
      <c r="J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>
      <c r="B348" s="1"/>
      <c r="C348" s="1"/>
      <c r="D348" s="1"/>
      <c r="E348" s="1"/>
      <c r="F348" s="1"/>
      <c r="G348" s="1"/>
      <c r="H348" s="1"/>
      <c r="I348" s="1"/>
      <c r="J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>
      <c r="B349" s="1"/>
      <c r="C349" s="1"/>
      <c r="D349" s="1"/>
      <c r="E349" s="1"/>
      <c r="F349" s="1"/>
      <c r="G349" s="1"/>
      <c r="H349" s="1"/>
      <c r="I349" s="1"/>
      <c r="J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>
      <c r="B350" s="1"/>
      <c r="C350" s="1"/>
      <c r="D350" s="1"/>
      <c r="E350" s="1"/>
      <c r="F350" s="1"/>
      <c r="G350" s="1"/>
      <c r="H350" s="1"/>
      <c r="I350" s="1"/>
      <c r="J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>
      <c r="B351" s="1"/>
      <c r="C351" s="1"/>
      <c r="D351" s="1"/>
      <c r="E351" s="1"/>
      <c r="F351" s="1"/>
      <c r="G351" s="1"/>
      <c r="H351" s="1"/>
      <c r="I351" s="1"/>
      <c r="J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>
      <c r="B352" s="1"/>
      <c r="C352" s="1"/>
      <c r="D352" s="1"/>
      <c r="E352" s="1"/>
      <c r="F352" s="1"/>
      <c r="G352" s="1"/>
      <c r="H352" s="1"/>
      <c r="I352" s="1"/>
      <c r="J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>
      <c r="B353" s="1"/>
      <c r="C353" s="1"/>
      <c r="D353" s="1"/>
      <c r="E353" s="1"/>
      <c r="F353" s="1"/>
      <c r="G353" s="1"/>
      <c r="H353" s="1"/>
      <c r="I353" s="1"/>
      <c r="J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>
      <c r="B354" s="1"/>
      <c r="C354" s="1"/>
      <c r="D354" s="1"/>
      <c r="E354" s="1"/>
      <c r="F354" s="1"/>
      <c r="G354" s="1"/>
      <c r="H354" s="1"/>
      <c r="I354" s="1"/>
      <c r="J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>
      <c r="B355" s="1"/>
      <c r="C355" s="1"/>
      <c r="D355" s="1"/>
      <c r="E355" s="1"/>
      <c r="F355" s="1"/>
      <c r="G355" s="1"/>
      <c r="H355" s="1"/>
      <c r="I355" s="1"/>
      <c r="J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>
      <c r="B356" s="1"/>
      <c r="C356" s="1"/>
      <c r="D356" s="1"/>
      <c r="E356" s="1"/>
      <c r="F356" s="1"/>
      <c r="G356" s="1"/>
      <c r="H356" s="1"/>
      <c r="I356" s="1"/>
      <c r="J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>
      <c r="B357" s="1"/>
      <c r="C357" s="1"/>
      <c r="D357" s="1"/>
      <c r="E357" s="1"/>
      <c r="F357" s="1"/>
      <c r="G357" s="1"/>
      <c r="H357" s="1"/>
      <c r="I357" s="1"/>
      <c r="J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>
      <c r="B358" s="1"/>
      <c r="C358" s="1"/>
      <c r="D358" s="1"/>
      <c r="E358" s="1"/>
      <c r="F358" s="1"/>
      <c r="G358" s="1"/>
      <c r="H358" s="1"/>
      <c r="I358" s="1"/>
      <c r="J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>
      <c r="B359" s="1"/>
      <c r="C359" s="1"/>
      <c r="D359" s="1"/>
      <c r="E359" s="1"/>
      <c r="F359" s="1"/>
      <c r="G359" s="1"/>
      <c r="H359" s="1"/>
      <c r="I359" s="1"/>
      <c r="J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>
      <c r="B360" s="1"/>
      <c r="C360" s="1"/>
      <c r="D360" s="1"/>
      <c r="E360" s="1"/>
      <c r="F360" s="1"/>
      <c r="G360" s="1"/>
      <c r="H360" s="1"/>
      <c r="I360" s="1"/>
      <c r="J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>
      <c r="B361" s="1"/>
      <c r="C361" s="1"/>
      <c r="D361" s="1"/>
      <c r="E361" s="1"/>
      <c r="F361" s="1"/>
      <c r="G361" s="1"/>
      <c r="H361" s="1"/>
      <c r="I361" s="1"/>
      <c r="J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>
      <c r="B362" s="1"/>
      <c r="C362" s="1"/>
      <c r="D362" s="1"/>
      <c r="E362" s="1"/>
      <c r="F362" s="1"/>
      <c r="G362" s="1"/>
      <c r="H362" s="1"/>
      <c r="I362" s="1"/>
      <c r="J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>
      <c r="B363" s="1"/>
      <c r="C363" s="1"/>
      <c r="D363" s="1"/>
      <c r="E363" s="1"/>
      <c r="F363" s="1"/>
      <c r="G363" s="1"/>
      <c r="H363" s="1"/>
      <c r="I363" s="1"/>
      <c r="J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>
      <c r="B364" s="1"/>
      <c r="C364" s="1"/>
      <c r="D364" s="1"/>
      <c r="E364" s="1"/>
      <c r="F364" s="1"/>
      <c r="G364" s="1"/>
      <c r="H364" s="1"/>
      <c r="I364" s="1"/>
      <c r="J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>
      <c r="B365" s="1"/>
      <c r="C365" s="1"/>
      <c r="D365" s="1"/>
      <c r="E365" s="1"/>
      <c r="F365" s="1"/>
      <c r="G365" s="1"/>
      <c r="H365" s="1"/>
      <c r="I365" s="1"/>
      <c r="J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>
      <c r="B366" s="1"/>
      <c r="C366" s="1"/>
      <c r="D366" s="1"/>
      <c r="E366" s="1"/>
      <c r="F366" s="1"/>
      <c r="G366" s="1"/>
      <c r="H366" s="1"/>
      <c r="I366" s="1"/>
      <c r="J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>
      <c r="B367" s="1"/>
      <c r="C367" s="1"/>
      <c r="D367" s="1"/>
      <c r="E367" s="1"/>
      <c r="F367" s="1"/>
      <c r="G367" s="1"/>
      <c r="H367" s="1"/>
      <c r="I367" s="1"/>
      <c r="J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>
      <c r="B368" s="1"/>
      <c r="C368" s="1"/>
      <c r="D368" s="1"/>
      <c r="E368" s="1"/>
      <c r="F368" s="1"/>
      <c r="G368" s="1"/>
      <c r="H368" s="1"/>
      <c r="I368" s="1"/>
      <c r="J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>
      <c r="B369" s="1"/>
      <c r="C369" s="1"/>
      <c r="D369" s="1"/>
      <c r="E369" s="1"/>
      <c r="F369" s="1"/>
      <c r="G369" s="1"/>
      <c r="H369" s="1"/>
      <c r="I369" s="1"/>
      <c r="J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>
      <c r="B370" s="1"/>
      <c r="C370" s="1"/>
      <c r="D370" s="1"/>
      <c r="E370" s="1"/>
      <c r="F370" s="1"/>
      <c r="G370" s="1"/>
      <c r="H370" s="1"/>
      <c r="I370" s="1"/>
      <c r="J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>
      <c r="B371" s="1"/>
      <c r="C371" s="1"/>
      <c r="D371" s="1"/>
      <c r="E371" s="1"/>
      <c r="F371" s="1"/>
      <c r="G371" s="1"/>
      <c r="H371" s="1"/>
      <c r="I371" s="1"/>
      <c r="J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>
      <c r="B372" s="1"/>
      <c r="C372" s="1"/>
      <c r="D372" s="1"/>
      <c r="E372" s="1"/>
      <c r="F372" s="1"/>
      <c r="G372" s="1"/>
      <c r="H372" s="1"/>
      <c r="I372" s="1"/>
      <c r="J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>
      <c r="B373" s="1"/>
      <c r="C373" s="1"/>
      <c r="D373" s="1"/>
      <c r="E373" s="1"/>
      <c r="F373" s="1"/>
      <c r="G373" s="1"/>
      <c r="H373" s="1"/>
      <c r="I373" s="1"/>
      <c r="J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>
      <c r="B374" s="1"/>
      <c r="C374" s="1"/>
      <c r="D374" s="1"/>
      <c r="E374" s="1"/>
      <c r="F374" s="1"/>
      <c r="G374" s="1"/>
      <c r="H374" s="1"/>
      <c r="I374" s="1"/>
      <c r="J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>
      <c r="B375" s="1"/>
      <c r="C375" s="1"/>
      <c r="D375" s="1"/>
      <c r="E375" s="1"/>
      <c r="F375" s="1"/>
      <c r="G375" s="1"/>
      <c r="H375" s="1"/>
      <c r="I375" s="1"/>
      <c r="J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>
      <c r="B376" s="1"/>
      <c r="C376" s="1"/>
      <c r="D376" s="1"/>
      <c r="E376" s="1"/>
      <c r="F376" s="1"/>
      <c r="G376" s="1"/>
      <c r="H376" s="1"/>
      <c r="I376" s="1"/>
      <c r="J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>
      <c r="B377" s="1"/>
      <c r="C377" s="1"/>
      <c r="D377" s="1"/>
      <c r="E377" s="1"/>
      <c r="F377" s="1"/>
      <c r="G377" s="1"/>
      <c r="H377" s="1"/>
      <c r="I377" s="1"/>
      <c r="J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>
      <c r="B378" s="1"/>
      <c r="C378" s="1"/>
      <c r="D378" s="1"/>
      <c r="E378" s="1"/>
      <c r="F378" s="1"/>
      <c r="G378" s="1"/>
      <c r="H378" s="1"/>
      <c r="I378" s="1"/>
      <c r="J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>
      <c r="B379" s="1"/>
      <c r="C379" s="1"/>
      <c r="D379" s="1"/>
      <c r="E379" s="1"/>
      <c r="F379" s="1"/>
      <c r="G379" s="1"/>
      <c r="H379" s="1"/>
      <c r="I379" s="1"/>
      <c r="J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>
      <c r="B380" s="1"/>
      <c r="C380" s="1"/>
      <c r="D380" s="1"/>
      <c r="E380" s="1"/>
      <c r="F380" s="1"/>
      <c r="G380" s="1"/>
      <c r="H380" s="1"/>
      <c r="I380" s="1"/>
      <c r="J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>
      <c r="B381" s="1"/>
      <c r="C381" s="1"/>
      <c r="D381" s="1"/>
      <c r="E381" s="1"/>
      <c r="F381" s="1"/>
      <c r="G381" s="1"/>
      <c r="H381" s="1"/>
      <c r="I381" s="1"/>
      <c r="J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>
      <c r="B382" s="1"/>
      <c r="C382" s="1"/>
      <c r="D382" s="1"/>
      <c r="E382" s="1"/>
      <c r="F382" s="1"/>
      <c r="G382" s="1"/>
      <c r="H382" s="1"/>
      <c r="I382" s="1"/>
      <c r="J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>
      <c r="B383" s="1"/>
      <c r="C383" s="1"/>
      <c r="D383" s="1"/>
      <c r="E383" s="1"/>
      <c r="F383" s="1"/>
      <c r="G383" s="1"/>
      <c r="H383" s="1"/>
      <c r="I383" s="1"/>
      <c r="J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>
      <c r="B384" s="1"/>
      <c r="C384" s="1"/>
      <c r="D384" s="1"/>
      <c r="E384" s="1"/>
      <c r="F384" s="1"/>
      <c r="G384" s="1"/>
      <c r="H384" s="1"/>
      <c r="I384" s="1"/>
      <c r="J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>
      <c r="B385" s="1"/>
      <c r="C385" s="1"/>
      <c r="D385" s="1"/>
      <c r="E385" s="1"/>
      <c r="F385" s="1"/>
      <c r="G385" s="1"/>
      <c r="H385" s="1"/>
      <c r="I385" s="1"/>
      <c r="J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>
      <c r="B386" s="1"/>
      <c r="C386" s="1"/>
      <c r="D386" s="1"/>
      <c r="E386" s="1"/>
      <c r="F386" s="1"/>
      <c r="G386" s="1"/>
      <c r="H386" s="1"/>
      <c r="I386" s="1"/>
      <c r="J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>
      <c r="B387" s="1"/>
      <c r="C387" s="1"/>
      <c r="D387" s="1"/>
      <c r="E387" s="1"/>
      <c r="F387" s="1"/>
      <c r="G387" s="1"/>
      <c r="H387" s="1"/>
      <c r="I387" s="1"/>
      <c r="J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>
      <c r="B388" s="1"/>
      <c r="C388" s="1"/>
      <c r="D388" s="1"/>
      <c r="E388" s="1"/>
      <c r="F388" s="1"/>
      <c r="G388" s="1"/>
      <c r="H388" s="1"/>
      <c r="I388" s="1"/>
      <c r="J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>
      <c r="B389" s="1"/>
      <c r="C389" s="1"/>
      <c r="D389" s="1"/>
      <c r="E389" s="1"/>
      <c r="F389" s="1"/>
      <c r="G389" s="1"/>
      <c r="H389" s="1"/>
      <c r="I389" s="1"/>
      <c r="J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>
      <c r="B390" s="1"/>
      <c r="C390" s="1"/>
      <c r="D390" s="1"/>
      <c r="E390" s="1"/>
      <c r="F390" s="1"/>
      <c r="G390" s="1"/>
      <c r="H390" s="1"/>
      <c r="I390" s="1"/>
      <c r="J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>
      <c r="B391" s="1"/>
      <c r="C391" s="1"/>
      <c r="D391" s="1"/>
      <c r="E391" s="1"/>
      <c r="F391" s="1"/>
      <c r="G391" s="1"/>
      <c r="H391" s="1"/>
      <c r="I391" s="1"/>
      <c r="J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>
      <c r="B392" s="1"/>
      <c r="C392" s="1"/>
      <c r="D392" s="1"/>
      <c r="E392" s="1"/>
      <c r="F392" s="1"/>
      <c r="G392" s="1"/>
      <c r="H392" s="1"/>
      <c r="I392" s="1"/>
      <c r="J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>
      <c r="B393" s="1"/>
      <c r="C393" s="1"/>
      <c r="D393" s="1"/>
      <c r="E393" s="1"/>
      <c r="F393" s="1"/>
      <c r="G393" s="1"/>
      <c r="H393" s="1"/>
      <c r="I393" s="1"/>
      <c r="J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>
      <c r="B394" s="1"/>
      <c r="C394" s="1"/>
      <c r="D394" s="1"/>
      <c r="E394" s="1"/>
      <c r="F394" s="1"/>
      <c r="G394" s="1"/>
      <c r="H394" s="1"/>
      <c r="I394" s="1"/>
      <c r="J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>
      <c r="B395" s="1"/>
      <c r="C395" s="1"/>
      <c r="D395" s="1"/>
      <c r="E395" s="1"/>
      <c r="F395" s="1"/>
      <c r="G395" s="1"/>
      <c r="H395" s="1"/>
      <c r="I395" s="1"/>
      <c r="J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>
      <c r="B396" s="1"/>
      <c r="C396" s="1"/>
      <c r="D396" s="1"/>
      <c r="E396" s="1"/>
      <c r="F396" s="1"/>
      <c r="G396" s="1"/>
      <c r="H396" s="1"/>
      <c r="I396" s="1"/>
      <c r="J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>
      <c r="B397" s="1"/>
      <c r="C397" s="1"/>
      <c r="D397" s="1"/>
      <c r="E397" s="1"/>
      <c r="F397" s="1"/>
      <c r="G397" s="1"/>
      <c r="H397" s="1"/>
      <c r="I397" s="1"/>
      <c r="J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>
      <c r="B398" s="1"/>
      <c r="C398" s="1"/>
      <c r="D398" s="1"/>
      <c r="E398" s="1"/>
      <c r="F398" s="1"/>
      <c r="G398" s="1"/>
      <c r="H398" s="1"/>
      <c r="I398" s="1"/>
      <c r="J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>
      <c r="B399" s="1"/>
      <c r="C399" s="1"/>
      <c r="D399" s="1"/>
      <c r="E399" s="1"/>
      <c r="F399" s="1"/>
      <c r="G399" s="1"/>
      <c r="H399" s="1"/>
      <c r="I399" s="1"/>
      <c r="J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>
      <c r="B400" s="1"/>
      <c r="C400" s="1"/>
      <c r="D400" s="1"/>
      <c r="E400" s="1"/>
      <c r="F400" s="1"/>
      <c r="G400" s="1"/>
      <c r="H400" s="1"/>
      <c r="I400" s="1"/>
      <c r="J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>
      <c r="B401" s="1"/>
      <c r="C401" s="1"/>
      <c r="D401" s="1"/>
      <c r="E401" s="1"/>
      <c r="F401" s="1"/>
      <c r="G401" s="1"/>
      <c r="H401" s="1"/>
      <c r="I401" s="1"/>
      <c r="J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>
      <c r="B402" s="1"/>
      <c r="C402" s="1"/>
      <c r="D402" s="1"/>
      <c r="E402" s="1"/>
      <c r="F402" s="1"/>
      <c r="G402" s="1"/>
      <c r="H402" s="1"/>
      <c r="I402" s="1"/>
      <c r="J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>
      <c r="B403" s="1"/>
      <c r="C403" s="1"/>
      <c r="D403" s="1"/>
      <c r="E403" s="1"/>
      <c r="F403" s="1"/>
      <c r="G403" s="1"/>
      <c r="H403" s="1"/>
      <c r="I403" s="1"/>
      <c r="J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>
      <c r="B404" s="1"/>
      <c r="C404" s="1"/>
      <c r="D404" s="1"/>
      <c r="E404" s="1"/>
      <c r="F404" s="1"/>
      <c r="G404" s="1"/>
      <c r="H404" s="1"/>
      <c r="I404" s="1"/>
      <c r="J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>
      <c r="B405" s="1"/>
      <c r="C405" s="1"/>
      <c r="D405" s="1"/>
      <c r="E405" s="1"/>
      <c r="F405" s="1"/>
      <c r="G405" s="1"/>
      <c r="H405" s="1"/>
      <c r="I405" s="1"/>
      <c r="J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>
      <c r="B406" s="1"/>
      <c r="C406" s="1"/>
      <c r="D406" s="1"/>
      <c r="E406" s="1"/>
      <c r="F406" s="1"/>
      <c r="G406" s="1"/>
      <c r="H406" s="1"/>
      <c r="I406" s="1"/>
      <c r="J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>
      <c r="B407" s="1"/>
      <c r="C407" s="1"/>
      <c r="D407" s="1"/>
      <c r="E407" s="1"/>
      <c r="F407" s="1"/>
      <c r="G407" s="1"/>
      <c r="H407" s="1"/>
      <c r="I407" s="1"/>
      <c r="J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>
      <c r="B408" s="1"/>
      <c r="C408" s="1"/>
      <c r="D408" s="1"/>
      <c r="E408" s="1"/>
      <c r="F408" s="1"/>
      <c r="G408" s="1"/>
      <c r="H408" s="1"/>
      <c r="I408" s="1"/>
      <c r="J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>
      <c r="B409" s="1"/>
      <c r="C409" s="1"/>
      <c r="D409" s="1"/>
      <c r="E409" s="1"/>
      <c r="F409" s="1"/>
      <c r="G409" s="1"/>
      <c r="H409" s="1"/>
      <c r="I409" s="1"/>
      <c r="J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>
      <c r="B410" s="1"/>
      <c r="C410" s="1"/>
      <c r="D410" s="1"/>
      <c r="E410" s="1"/>
      <c r="F410" s="1"/>
      <c r="G410" s="1"/>
      <c r="H410" s="1"/>
      <c r="I410" s="1"/>
      <c r="J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>
      <c r="B411" s="1"/>
      <c r="C411" s="1"/>
      <c r="D411" s="1"/>
      <c r="E411" s="1"/>
      <c r="F411" s="1"/>
      <c r="G411" s="1"/>
      <c r="H411" s="1"/>
      <c r="I411" s="1"/>
      <c r="J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>
      <c r="B412" s="1"/>
      <c r="C412" s="1"/>
      <c r="D412" s="1"/>
      <c r="E412" s="1"/>
      <c r="F412" s="1"/>
      <c r="G412" s="1"/>
      <c r="H412" s="1"/>
      <c r="I412" s="1"/>
      <c r="J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>
      <c r="B413" s="1"/>
      <c r="C413" s="1"/>
      <c r="D413" s="1"/>
      <c r="E413" s="1"/>
      <c r="F413" s="1"/>
      <c r="G413" s="1"/>
      <c r="H413" s="1"/>
      <c r="I413" s="1"/>
      <c r="J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>
      <c r="B414" s="1"/>
      <c r="C414" s="1"/>
      <c r="D414" s="1"/>
      <c r="E414" s="1"/>
      <c r="F414" s="1"/>
      <c r="G414" s="1"/>
      <c r="H414" s="1"/>
      <c r="I414" s="1"/>
      <c r="J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>
      <c r="B415" s="1"/>
      <c r="C415" s="1"/>
      <c r="D415" s="1"/>
      <c r="E415" s="1"/>
      <c r="F415" s="1"/>
      <c r="G415" s="1"/>
      <c r="H415" s="1"/>
      <c r="I415" s="1"/>
      <c r="J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>
      <c r="B416" s="1"/>
      <c r="C416" s="1"/>
      <c r="D416" s="1"/>
      <c r="E416" s="1"/>
      <c r="F416" s="1"/>
      <c r="G416" s="1"/>
      <c r="H416" s="1"/>
      <c r="I416" s="1"/>
      <c r="J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>
      <c r="B417" s="1"/>
      <c r="C417" s="1"/>
      <c r="D417" s="1"/>
      <c r="E417" s="1"/>
      <c r="F417" s="1"/>
      <c r="G417" s="1"/>
      <c r="H417" s="1"/>
      <c r="I417" s="1"/>
      <c r="J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>
      <c r="B418" s="1"/>
      <c r="C418" s="1"/>
      <c r="D418" s="1"/>
      <c r="E418" s="1"/>
      <c r="F418" s="1"/>
      <c r="G418" s="1"/>
      <c r="H418" s="1"/>
      <c r="I418" s="1"/>
      <c r="J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>
      <c r="B419" s="1"/>
      <c r="C419" s="1"/>
      <c r="D419" s="1"/>
      <c r="E419" s="1"/>
      <c r="F419" s="1"/>
      <c r="G419" s="1"/>
      <c r="H419" s="1"/>
      <c r="I419" s="1"/>
      <c r="J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>
      <c r="B420" s="1"/>
      <c r="C420" s="1"/>
      <c r="D420" s="1"/>
      <c r="E420" s="1"/>
      <c r="F420" s="1"/>
      <c r="G420" s="1"/>
      <c r="H420" s="1"/>
      <c r="I420" s="1"/>
      <c r="J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>
      <c r="B421" s="1"/>
      <c r="C421" s="1"/>
      <c r="D421" s="1"/>
      <c r="E421" s="1"/>
      <c r="F421" s="1"/>
      <c r="G421" s="1"/>
      <c r="H421" s="1"/>
      <c r="I421" s="1"/>
      <c r="J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>
      <c r="B422" s="1"/>
      <c r="C422" s="1"/>
      <c r="D422" s="1"/>
      <c r="E422" s="1"/>
      <c r="F422" s="1"/>
      <c r="G422" s="1"/>
      <c r="H422" s="1"/>
      <c r="I422" s="1"/>
      <c r="J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>
      <c r="B423" s="1"/>
      <c r="C423" s="1"/>
      <c r="D423" s="1"/>
      <c r="E423" s="1"/>
      <c r="F423" s="1"/>
      <c r="G423" s="1"/>
      <c r="H423" s="1"/>
      <c r="I423" s="1"/>
      <c r="J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>
      <c r="B424" s="1"/>
      <c r="C424" s="1"/>
      <c r="D424" s="1"/>
      <c r="E424" s="1"/>
      <c r="F424" s="1"/>
      <c r="G424" s="1"/>
      <c r="H424" s="1"/>
      <c r="I424" s="1"/>
      <c r="J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>
      <c r="B425" s="1"/>
      <c r="C425" s="1"/>
      <c r="D425" s="1"/>
      <c r="E425" s="1"/>
      <c r="F425" s="1"/>
      <c r="G425" s="1"/>
      <c r="H425" s="1"/>
      <c r="I425" s="1"/>
      <c r="J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>
      <c r="B426" s="1"/>
      <c r="C426" s="1"/>
      <c r="D426" s="1"/>
      <c r="E426" s="1"/>
      <c r="F426" s="1"/>
      <c r="G426" s="1"/>
      <c r="H426" s="1"/>
      <c r="I426" s="1"/>
      <c r="J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>
      <c r="B427" s="1"/>
      <c r="C427" s="1"/>
      <c r="D427" s="1"/>
      <c r="E427" s="1"/>
      <c r="F427" s="1"/>
      <c r="G427" s="1"/>
      <c r="H427" s="1"/>
      <c r="I427" s="1"/>
      <c r="J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>
      <c r="B428" s="1"/>
      <c r="C428" s="1"/>
      <c r="D428" s="1"/>
      <c r="E428" s="1"/>
      <c r="F428" s="1"/>
      <c r="G428" s="1"/>
      <c r="H428" s="1"/>
      <c r="I428" s="1"/>
      <c r="J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>
      <c r="B429" s="1"/>
      <c r="C429" s="1"/>
      <c r="D429" s="1"/>
      <c r="E429" s="1"/>
      <c r="F429" s="1"/>
      <c r="G429" s="1"/>
      <c r="H429" s="1"/>
      <c r="I429" s="1"/>
      <c r="J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>
      <c r="B430" s="1"/>
      <c r="C430" s="1"/>
      <c r="D430" s="1"/>
      <c r="E430" s="1"/>
      <c r="F430" s="1"/>
      <c r="G430" s="1"/>
      <c r="H430" s="1"/>
      <c r="I430" s="1"/>
      <c r="J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>
      <c r="B431" s="1"/>
      <c r="C431" s="1"/>
      <c r="D431" s="1"/>
      <c r="E431" s="1"/>
      <c r="F431" s="1"/>
      <c r="G431" s="1"/>
      <c r="H431" s="1"/>
      <c r="I431" s="1"/>
      <c r="J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>
      <c r="B432" s="1"/>
      <c r="C432" s="1"/>
      <c r="D432" s="1"/>
      <c r="E432" s="1"/>
      <c r="F432" s="1"/>
      <c r="G432" s="1"/>
      <c r="H432" s="1"/>
      <c r="I432" s="1"/>
      <c r="J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>
      <c r="B433" s="1"/>
      <c r="C433" s="1"/>
      <c r="D433" s="1"/>
      <c r="E433" s="1"/>
      <c r="F433" s="1"/>
      <c r="G433" s="1"/>
      <c r="H433" s="1"/>
      <c r="I433" s="1"/>
      <c r="J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>
      <c r="B434" s="1"/>
      <c r="C434" s="1"/>
      <c r="D434" s="1"/>
      <c r="E434" s="1"/>
      <c r="F434" s="1"/>
      <c r="G434" s="1"/>
      <c r="H434" s="1"/>
      <c r="I434" s="1"/>
      <c r="J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>
      <c r="B435" s="1"/>
      <c r="C435" s="1"/>
      <c r="D435" s="1"/>
      <c r="E435" s="1"/>
      <c r="F435" s="1"/>
      <c r="G435" s="1"/>
      <c r="H435" s="1"/>
      <c r="I435" s="1"/>
      <c r="J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>
      <c r="B436" s="1"/>
      <c r="C436" s="1"/>
      <c r="D436" s="1"/>
      <c r="E436" s="1"/>
      <c r="F436" s="1"/>
      <c r="G436" s="1"/>
      <c r="H436" s="1"/>
      <c r="I436" s="1"/>
      <c r="J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>
      <c r="B437" s="1"/>
      <c r="C437" s="1"/>
      <c r="D437" s="1"/>
      <c r="E437" s="1"/>
      <c r="F437" s="1"/>
      <c r="G437" s="1"/>
      <c r="H437" s="1"/>
      <c r="I437" s="1"/>
      <c r="J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>
      <c r="B438" s="1"/>
      <c r="C438" s="1"/>
      <c r="D438" s="1"/>
      <c r="E438" s="1"/>
      <c r="F438" s="1"/>
      <c r="G438" s="1"/>
      <c r="H438" s="1"/>
      <c r="I438" s="1"/>
      <c r="J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>
      <c r="B439" s="1"/>
      <c r="C439" s="1"/>
      <c r="D439" s="1"/>
      <c r="E439" s="1"/>
      <c r="F439" s="1"/>
      <c r="G439" s="1"/>
      <c r="H439" s="1"/>
      <c r="I439" s="1"/>
      <c r="J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>
      <c r="B440" s="1"/>
      <c r="C440" s="1"/>
      <c r="D440" s="1"/>
      <c r="E440" s="1"/>
      <c r="F440" s="1"/>
      <c r="G440" s="1"/>
      <c r="H440" s="1"/>
      <c r="I440" s="1"/>
      <c r="J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>
      <c r="B441" s="1"/>
      <c r="C441" s="1"/>
      <c r="D441" s="1"/>
      <c r="E441" s="1"/>
      <c r="F441" s="1"/>
      <c r="G441" s="1"/>
      <c r="H441" s="1"/>
      <c r="I441" s="1"/>
      <c r="J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>
      <c r="B442" s="1"/>
      <c r="C442" s="1"/>
      <c r="D442" s="1"/>
      <c r="E442" s="1"/>
      <c r="F442" s="1"/>
      <c r="G442" s="1"/>
      <c r="H442" s="1"/>
      <c r="I442" s="1"/>
      <c r="J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>
      <c r="B443" s="1"/>
      <c r="C443" s="1"/>
      <c r="D443" s="1"/>
      <c r="E443" s="1"/>
      <c r="F443" s="1"/>
      <c r="G443" s="1"/>
      <c r="H443" s="1"/>
      <c r="I443" s="1"/>
      <c r="J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>
      <c r="B444" s="1"/>
      <c r="C444" s="1"/>
      <c r="D444" s="1"/>
      <c r="E444" s="1"/>
      <c r="F444" s="1"/>
      <c r="G444" s="1"/>
      <c r="H444" s="1"/>
      <c r="I444" s="1"/>
      <c r="J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>
      <c r="B445" s="1"/>
      <c r="C445" s="1"/>
      <c r="D445" s="1"/>
      <c r="E445" s="1"/>
      <c r="F445" s="1"/>
      <c r="G445" s="1"/>
      <c r="H445" s="1"/>
      <c r="I445" s="1"/>
      <c r="J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>
      <c r="B446" s="1"/>
      <c r="C446" s="1"/>
      <c r="D446" s="1"/>
      <c r="E446" s="1"/>
      <c r="F446" s="1"/>
      <c r="G446" s="1"/>
      <c r="H446" s="1"/>
      <c r="I446" s="1"/>
      <c r="J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>
      <c r="B447" s="1"/>
      <c r="C447" s="1"/>
      <c r="D447" s="1"/>
      <c r="E447" s="1"/>
      <c r="F447" s="1"/>
      <c r="G447" s="1"/>
      <c r="H447" s="1"/>
      <c r="I447" s="1"/>
      <c r="J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>
      <c r="B448" s="1"/>
      <c r="C448" s="1"/>
      <c r="D448" s="1"/>
      <c r="E448" s="1"/>
      <c r="F448" s="1"/>
      <c r="G448" s="1"/>
      <c r="H448" s="1"/>
      <c r="I448" s="1"/>
      <c r="J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>
      <c r="B449" s="1"/>
      <c r="C449" s="1"/>
      <c r="D449" s="1"/>
      <c r="E449" s="1"/>
      <c r="F449" s="1"/>
      <c r="G449" s="1"/>
      <c r="H449" s="1"/>
      <c r="I449" s="1"/>
      <c r="J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>
      <c r="B450" s="1"/>
      <c r="C450" s="1"/>
      <c r="D450" s="1"/>
      <c r="E450" s="1"/>
      <c r="F450" s="1"/>
      <c r="G450" s="1"/>
      <c r="H450" s="1"/>
      <c r="I450" s="1"/>
      <c r="J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>
      <c r="B451" s="1"/>
      <c r="C451" s="1"/>
      <c r="D451" s="1"/>
      <c r="E451" s="1"/>
      <c r="F451" s="1"/>
      <c r="G451" s="1"/>
      <c r="H451" s="1"/>
      <c r="I451" s="1"/>
      <c r="J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>
      <c r="B452" s="1"/>
      <c r="C452" s="1"/>
      <c r="D452" s="1"/>
      <c r="E452" s="1"/>
      <c r="F452" s="1"/>
      <c r="G452" s="1"/>
      <c r="H452" s="1"/>
      <c r="I452" s="1"/>
      <c r="J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>
      <c r="B453" s="1"/>
      <c r="C453" s="1"/>
      <c r="D453" s="1"/>
      <c r="E453" s="1"/>
      <c r="F453" s="1"/>
      <c r="G453" s="1"/>
      <c r="H453" s="1"/>
      <c r="I453" s="1"/>
      <c r="J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>
      <c r="B454" s="1"/>
      <c r="C454" s="1"/>
      <c r="D454" s="1"/>
      <c r="E454" s="1"/>
      <c r="F454" s="1"/>
      <c r="G454" s="1"/>
      <c r="H454" s="1"/>
      <c r="I454" s="1"/>
      <c r="J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>
      <c r="B455" s="1"/>
      <c r="C455" s="1"/>
      <c r="D455" s="1"/>
      <c r="E455" s="1"/>
      <c r="F455" s="1"/>
      <c r="G455" s="1"/>
      <c r="H455" s="1"/>
      <c r="I455" s="1"/>
      <c r="J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>
      <c r="B456" s="1"/>
      <c r="C456" s="1"/>
      <c r="D456" s="1"/>
      <c r="E456" s="1"/>
      <c r="F456" s="1"/>
      <c r="G456" s="1"/>
      <c r="H456" s="1"/>
      <c r="I456" s="1"/>
      <c r="J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>
      <c r="B457" s="1"/>
      <c r="C457" s="1"/>
      <c r="D457" s="1"/>
      <c r="E457" s="1"/>
      <c r="F457" s="1"/>
      <c r="G457" s="1"/>
      <c r="H457" s="1"/>
      <c r="I457" s="1"/>
      <c r="J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>
      <c r="B458" s="1"/>
      <c r="C458" s="1"/>
      <c r="D458" s="1"/>
      <c r="E458" s="1"/>
      <c r="F458" s="1"/>
      <c r="G458" s="1"/>
      <c r="H458" s="1"/>
      <c r="I458" s="1"/>
      <c r="J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>
      <c r="B459" s="1"/>
      <c r="C459" s="1"/>
      <c r="D459" s="1"/>
      <c r="E459" s="1"/>
      <c r="F459" s="1"/>
      <c r="G459" s="1"/>
      <c r="H459" s="1"/>
      <c r="I459" s="1"/>
      <c r="J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>
      <c r="B460" s="1"/>
      <c r="C460" s="1"/>
      <c r="D460" s="1"/>
      <c r="E460" s="1"/>
      <c r="F460" s="1"/>
      <c r="G460" s="1"/>
      <c r="H460" s="1"/>
      <c r="I460" s="1"/>
      <c r="J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>
      <c r="B461" s="1"/>
      <c r="C461" s="1"/>
      <c r="D461" s="1"/>
      <c r="E461" s="1"/>
      <c r="F461" s="1"/>
      <c r="G461" s="1"/>
      <c r="H461" s="1"/>
      <c r="I461" s="1"/>
      <c r="J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>
      <c r="B462" s="1"/>
      <c r="C462" s="1"/>
      <c r="D462" s="1"/>
      <c r="E462" s="1"/>
      <c r="F462" s="1"/>
      <c r="G462" s="1"/>
      <c r="H462" s="1"/>
      <c r="I462" s="1"/>
      <c r="J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>
      <c r="B463" s="1"/>
      <c r="C463" s="1"/>
      <c r="D463" s="1"/>
      <c r="E463" s="1"/>
      <c r="F463" s="1"/>
      <c r="G463" s="1"/>
      <c r="H463" s="1"/>
      <c r="I463" s="1"/>
      <c r="J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>
      <c r="B464" s="1"/>
      <c r="C464" s="1"/>
      <c r="D464" s="1"/>
      <c r="E464" s="1"/>
      <c r="F464" s="1"/>
      <c r="G464" s="1"/>
      <c r="H464" s="1"/>
      <c r="I464" s="1"/>
      <c r="J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>
      <c r="B465" s="1"/>
      <c r="C465" s="1"/>
      <c r="D465" s="1"/>
      <c r="E465" s="1"/>
      <c r="F465" s="1"/>
      <c r="G465" s="1"/>
      <c r="H465" s="1"/>
      <c r="I465" s="1"/>
      <c r="J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>
      <c r="B466" s="1"/>
      <c r="C466" s="1"/>
      <c r="D466" s="1"/>
      <c r="E466" s="1"/>
      <c r="F466" s="1"/>
      <c r="G466" s="1"/>
      <c r="H466" s="1"/>
      <c r="I466" s="1"/>
      <c r="J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>
      <c r="B467" s="1"/>
      <c r="C467" s="1"/>
      <c r="D467" s="1"/>
      <c r="E467" s="1"/>
      <c r="F467" s="1"/>
      <c r="G467" s="1"/>
      <c r="H467" s="1"/>
      <c r="I467" s="1"/>
      <c r="J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>
      <c r="B468" s="1"/>
      <c r="C468" s="1"/>
      <c r="D468" s="1"/>
      <c r="E468" s="1"/>
      <c r="F468" s="1"/>
      <c r="G468" s="1"/>
      <c r="H468" s="1"/>
      <c r="I468" s="1"/>
      <c r="J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>
      <c r="B469" s="1"/>
      <c r="C469" s="1"/>
      <c r="D469" s="1"/>
      <c r="E469" s="1"/>
      <c r="F469" s="1"/>
      <c r="G469" s="1"/>
      <c r="H469" s="1"/>
      <c r="I469" s="1"/>
      <c r="J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>
      <c r="B470" s="1"/>
      <c r="C470" s="1"/>
      <c r="D470" s="1"/>
      <c r="E470" s="1"/>
      <c r="F470" s="1"/>
      <c r="G470" s="1"/>
      <c r="H470" s="1"/>
      <c r="I470" s="1"/>
      <c r="J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>
      <c r="B471" s="1"/>
      <c r="C471" s="1"/>
      <c r="D471" s="1"/>
      <c r="E471" s="1"/>
      <c r="F471" s="1"/>
      <c r="G471" s="1"/>
      <c r="H471" s="1"/>
      <c r="I471" s="1"/>
      <c r="J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>
      <c r="B472" s="1"/>
      <c r="C472" s="1"/>
      <c r="D472" s="1"/>
      <c r="E472" s="1"/>
      <c r="F472" s="1"/>
      <c r="G472" s="1"/>
      <c r="H472" s="1"/>
      <c r="I472" s="1"/>
      <c r="J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>
      <c r="B473" s="1"/>
      <c r="C473" s="1"/>
      <c r="D473" s="1"/>
      <c r="E473" s="1"/>
      <c r="F473" s="1"/>
      <c r="G473" s="1"/>
      <c r="H473" s="1"/>
      <c r="I473" s="1"/>
      <c r="J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>
      <c r="B474" s="1"/>
      <c r="C474" s="1"/>
      <c r="D474" s="1"/>
      <c r="E474" s="1"/>
      <c r="F474" s="1"/>
      <c r="G474" s="1"/>
      <c r="H474" s="1"/>
      <c r="I474" s="1"/>
      <c r="J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>
      <c r="B475" s="1"/>
      <c r="C475" s="1"/>
      <c r="D475" s="1"/>
      <c r="E475" s="1"/>
      <c r="F475" s="1"/>
      <c r="G475" s="1"/>
      <c r="H475" s="1"/>
      <c r="I475" s="1"/>
      <c r="J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>
      <c r="B476" s="1"/>
      <c r="C476" s="1"/>
      <c r="D476" s="1"/>
      <c r="E476" s="1"/>
      <c r="F476" s="1"/>
      <c r="G476" s="1"/>
      <c r="H476" s="1"/>
      <c r="I476" s="1"/>
      <c r="J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>
      <c r="B477" s="1"/>
      <c r="C477" s="1"/>
      <c r="D477" s="1"/>
      <c r="E477" s="1"/>
      <c r="F477" s="1"/>
      <c r="G477" s="1"/>
      <c r="H477" s="1"/>
      <c r="I477" s="1"/>
      <c r="J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>
      <c r="B478" s="1"/>
      <c r="C478" s="1"/>
      <c r="D478" s="1"/>
      <c r="E478" s="1"/>
      <c r="F478" s="1"/>
      <c r="G478" s="1"/>
      <c r="H478" s="1"/>
      <c r="I478" s="1"/>
      <c r="J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>
      <c r="B479" s="1"/>
      <c r="C479" s="1"/>
      <c r="D479" s="1"/>
      <c r="E479" s="1"/>
      <c r="F479" s="1"/>
      <c r="G479" s="1"/>
      <c r="H479" s="1"/>
      <c r="I479" s="1"/>
      <c r="J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>
      <c r="B480" s="1"/>
      <c r="C480" s="1"/>
      <c r="D480" s="1"/>
      <c r="E480" s="1"/>
      <c r="F480" s="1"/>
      <c r="G480" s="1"/>
      <c r="H480" s="1"/>
      <c r="I480" s="1"/>
      <c r="J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>
      <c r="B481" s="1"/>
      <c r="C481" s="1"/>
      <c r="D481" s="1"/>
      <c r="E481" s="1"/>
      <c r="F481" s="1"/>
      <c r="G481" s="1"/>
      <c r="H481" s="1"/>
      <c r="I481" s="1"/>
      <c r="J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>
      <c r="B482" s="1"/>
      <c r="C482" s="1"/>
      <c r="D482" s="1"/>
      <c r="E482" s="1"/>
      <c r="F482" s="1"/>
      <c r="G482" s="1"/>
      <c r="H482" s="1"/>
      <c r="I482" s="1"/>
      <c r="J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>
      <c r="B483" s="1"/>
      <c r="C483" s="1"/>
      <c r="D483" s="1"/>
      <c r="E483" s="1"/>
      <c r="F483" s="1"/>
      <c r="G483" s="1"/>
      <c r="H483" s="1"/>
      <c r="I483" s="1"/>
      <c r="J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>
      <c r="B484" s="1"/>
      <c r="C484" s="1"/>
      <c r="D484" s="1"/>
      <c r="E484" s="1"/>
      <c r="F484" s="1"/>
      <c r="G484" s="1"/>
      <c r="H484" s="1"/>
      <c r="I484" s="1"/>
      <c r="J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>
      <c r="B485" s="1"/>
      <c r="C485" s="1"/>
      <c r="D485" s="1"/>
      <c r="E485" s="1"/>
      <c r="F485" s="1"/>
      <c r="G485" s="1"/>
      <c r="H485" s="1"/>
      <c r="I485" s="1"/>
      <c r="J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>
      <c r="B486" s="1"/>
      <c r="C486" s="1"/>
      <c r="D486" s="1"/>
      <c r="E486" s="1"/>
      <c r="F486" s="1"/>
      <c r="G486" s="1"/>
      <c r="H486" s="1"/>
      <c r="I486" s="1"/>
      <c r="J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>
      <c r="B487" s="1"/>
      <c r="C487" s="1"/>
      <c r="D487" s="1"/>
      <c r="E487" s="1"/>
      <c r="F487" s="1"/>
      <c r="G487" s="1"/>
      <c r="H487" s="1"/>
      <c r="I487" s="1"/>
      <c r="J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>
      <c r="B488" s="1"/>
      <c r="C488" s="1"/>
      <c r="D488" s="1"/>
      <c r="E488" s="1"/>
      <c r="F488" s="1"/>
      <c r="G488" s="1"/>
      <c r="H488" s="1"/>
      <c r="I488" s="1"/>
      <c r="J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>
      <c r="B489" s="1"/>
      <c r="C489" s="1"/>
      <c r="D489" s="1"/>
      <c r="E489" s="1"/>
      <c r="F489" s="1"/>
      <c r="G489" s="1"/>
      <c r="H489" s="1"/>
      <c r="I489" s="1"/>
      <c r="J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>
      <c r="B490" s="1"/>
      <c r="C490" s="1"/>
      <c r="D490" s="1"/>
      <c r="E490" s="1"/>
      <c r="F490" s="1"/>
      <c r="G490" s="1"/>
      <c r="H490" s="1"/>
      <c r="I490" s="1"/>
      <c r="J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>
      <c r="B491" s="1"/>
      <c r="C491" s="1"/>
      <c r="D491" s="1"/>
      <c r="E491" s="1"/>
      <c r="F491" s="1"/>
      <c r="G491" s="1"/>
      <c r="H491" s="1"/>
      <c r="I491" s="1"/>
      <c r="J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>
      <c r="B492" s="1"/>
      <c r="C492" s="1"/>
      <c r="D492" s="1"/>
      <c r="E492" s="1"/>
      <c r="F492" s="1"/>
      <c r="G492" s="1"/>
      <c r="H492" s="1"/>
      <c r="I492" s="1"/>
      <c r="J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>
      <c r="B493" s="1"/>
      <c r="C493" s="1"/>
      <c r="D493" s="1"/>
      <c r="E493" s="1"/>
      <c r="F493" s="1"/>
      <c r="G493" s="1"/>
      <c r="H493" s="1"/>
      <c r="I493" s="1"/>
      <c r="J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>
      <c r="B494" s="1"/>
      <c r="C494" s="1"/>
      <c r="D494" s="1"/>
      <c r="E494" s="1"/>
      <c r="F494" s="1"/>
      <c r="G494" s="1"/>
      <c r="H494" s="1"/>
      <c r="I494" s="1"/>
      <c r="J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>
      <c r="B495" s="1"/>
      <c r="C495" s="1"/>
      <c r="D495" s="1"/>
      <c r="E495" s="1"/>
      <c r="F495" s="1"/>
      <c r="G495" s="1"/>
      <c r="H495" s="1"/>
      <c r="I495" s="1"/>
      <c r="J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>
      <c r="B496" s="1"/>
      <c r="C496" s="1"/>
      <c r="D496" s="1"/>
      <c r="E496" s="1"/>
      <c r="F496" s="1"/>
      <c r="G496" s="1"/>
      <c r="H496" s="1"/>
      <c r="I496" s="1"/>
      <c r="J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>
      <c r="B497" s="1"/>
      <c r="C497" s="1"/>
      <c r="D497" s="1"/>
      <c r="E497" s="1"/>
      <c r="F497" s="1"/>
      <c r="G497" s="1"/>
      <c r="H497" s="1"/>
      <c r="I497" s="1"/>
      <c r="J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>
      <c r="B498" s="1"/>
      <c r="C498" s="1"/>
      <c r="D498" s="1"/>
      <c r="E498" s="1"/>
      <c r="F498" s="1"/>
      <c r="G498" s="1"/>
      <c r="H498" s="1"/>
      <c r="I498" s="1"/>
      <c r="J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>
      <c r="B499" s="1"/>
      <c r="C499" s="1"/>
      <c r="D499" s="1"/>
      <c r="E499" s="1"/>
      <c r="F499" s="1"/>
      <c r="G499" s="1"/>
      <c r="H499" s="1"/>
      <c r="I499" s="1"/>
      <c r="J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>
      <c r="B500" s="1"/>
      <c r="C500" s="1"/>
      <c r="D500" s="1"/>
      <c r="E500" s="1"/>
      <c r="F500" s="1"/>
      <c r="G500" s="1"/>
      <c r="H500" s="1"/>
      <c r="I500" s="1"/>
      <c r="J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>
      <c r="B501" s="1"/>
      <c r="C501" s="1"/>
      <c r="D501" s="1"/>
      <c r="E501" s="1"/>
      <c r="F501" s="1"/>
      <c r="G501" s="1"/>
      <c r="H501" s="1"/>
      <c r="I501" s="1"/>
      <c r="J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>
      <c r="B502" s="1"/>
      <c r="C502" s="1"/>
      <c r="D502" s="1"/>
      <c r="E502" s="1"/>
      <c r="F502" s="1"/>
      <c r="G502" s="1"/>
      <c r="H502" s="1"/>
      <c r="I502" s="1"/>
      <c r="J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>
      <c r="B503" s="1"/>
      <c r="C503" s="1"/>
      <c r="D503" s="1"/>
      <c r="E503" s="1"/>
      <c r="F503" s="1"/>
      <c r="G503" s="1"/>
      <c r="H503" s="1"/>
      <c r="I503" s="1"/>
      <c r="J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>
      <c r="B504" s="1"/>
      <c r="C504" s="1"/>
      <c r="D504" s="1"/>
      <c r="E504" s="1"/>
      <c r="F504" s="1"/>
      <c r="G504" s="1"/>
      <c r="H504" s="1"/>
      <c r="I504" s="1"/>
      <c r="J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>
      <c r="B505" s="1"/>
      <c r="C505" s="1"/>
      <c r="D505" s="1"/>
      <c r="E505" s="1"/>
      <c r="F505" s="1"/>
      <c r="G505" s="1"/>
      <c r="H505" s="1"/>
      <c r="I505" s="1"/>
      <c r="J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>
      <c r="B506" s="1"/>
      <c r="C506" s="1"/>
      <c r="D506" s="1"/>
      <c r="E506" s="1"/>
      <c r="F506" s="1"/>
      <c r="G506" s="1"/>
      <c r="H506" s="1"/>
      <c r="I506" s="1"/>
      <c r="J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>
      <c r="B507" s="1"/>
      <c r="C507" s="1"/>
      <c r="D507" s="1"/>
      <c r="E507" s="1"/>
      <c r="F507" s="1"/>
      <c r="G507" s="1"/>
      <c r="H507" s="1"/>
      <c r="I507" s="1"/>
      <c r="J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>
      <c r="B508" s="1"/>
      <c r="C508" s="1"/>
      <c r="D508" s="1"/>
      <c r="E508" s="1"/>
      <c r="F508" s="1"/>
      <c r="G508" s="1"/>
      <c r="H508" s="1"/>
      <c r="I508" s="1"/>
      <c r="J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>
      <c r="B509" s="1"/>
      <c r="C509" s="1"/>
      <c r="D509" s="1"/>
      <c r="E509" s="1"/>
      <c r="F509" s="1"/>
      <c r="G509" s="1"/>
      <c r="H509" s="1"/>
      <c r="I509" s="1"/>
      <c r="J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>
      <c r="B510" s="1"/>
      <c r="C510" s="1"/>
      <c r="D510" s="1"/>
      <c r="E510" s="1"/>
      <c r="F510" s="1"/>
      <c r="G510" s="1"/>
      <c r="H510" s="1"/>
      <c r="I510" s="1"/>
      <c r="J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>
      <c r="B511" s="1"/>
      <c r="C511" s="1"/>
      <c r="D511" s="1"/>
      <c r="E511" s="1"/>
      <c r="F511" s="1"/>
      <c r="G511" s="1"/>
      <c r="H511" s="1"/>
      <c r="I511" s="1"/>
      <c r="J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>
      <c r="B512" s="1"/>
      <c r="C512" s="1"/>
      <c r="D512" s="1"/>
      <c r="E512" s="1"/>
      <c r="F512" s="1"/>
      <c r="G512" s="1"/>
      <c r="H512" s="1"/>
      <c r="I512" s="1"/>
      <c r="J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>
      <c r="B513" s="1"/>
      <c r="C513" s="1"/>
      <c r="D513" s="1"/>
      <c r="E513" s="1"/>
      <c r="F513" s="1"/>
      <c r="G513" s="1"/>
      <c r="H513" s="1"/>
      <c r="I513" s="1"/>
      <c r="J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>
      <c r="B514" s="1"/>
      <c r="C514" s="1"/>
      <c r="D514" s="1"/>
      <c r="E514" s="1"/>
      <c r="F514" s="1"/>
      <c r="G514" s="1"/>
      <c r="H514" s="1"/>
      <c r="I514" s="1"/>
      <c r="J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>
      <c r="B515" s="1"/>
      <c r="C515" s="1"/>
      <c r="D515" s="1"/>
      <c r="E515" s="1"/>
      <c r="F515" s="1"/>
      <c r="G515" s="1"/>
      <c r="H515" s="1"/>
      <c r="I515" s="1"/>
      <c r="J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>
      <c r="B516" s="1"/>
      <c r="C516" s="1"/>
      <c r="D516" s="1"/>
      <c r="E516" s="1"/>
      <c r="F516" s="1"/>
      <c r="G516" s="1"/>
      <c r="H516" s="1"/>
      <c r="I516" s="1"/>
      <c r="J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>
      <c r="B517" s="1"/>
      <c r="C517" s="1"/>
      <c r="D517" s="1"/>
      <c r="E517" s="1"/>
      <c r="F517" s="1"/>
      <c r="G517" s="1"/>
      <c r="H517" s="1"/>
      <c r="I517" s="1"/>
      <c r="J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>
      <c r="B518" s="1"/>
      <c r="C518" s="1"/>
      <c r="D518" s="1"/>
      <c r="E518" s="1"/>
      <c r="F518" s="1"/>
      <c r="G518" s="1"/>
      <c r="H518" s="1"/>
      <c r="I518" s="1"/>
      <c r="J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>
      <c r="B519" s="1"/>
      <c r="C519" s="1"/>
      <c r="D519" s="1"/>
      <c r="E519" s="1"/>
      <c r="F519" s="1"/>
      <c r="G519" s="1"/>
      <c r="H519" s="1"/>
      <c r="I519" s="1"/>
      <c r="J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>
      <c r="B520" s="1"/>
      <c r="C520" s="1"/>
      <c r="D520" s="1"/>
      <c r="E520" s="1"/>
      <c r="F520" s="1"/>
      <c r="G520" s="1"/>
      <c r="H520" s="1"/>
      <c r="I520" s="1"/>
      <c r="J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>
      <c r="B521" s="1"/>
      <c r="C521" s="1"/>
      <c r="D521" s="1"/>
      <c r="E521" s="1"/>
      <c r="F521" s="1"/>
      <c r="G521" s="1"/>
      <c r="H521" s="1"/>
      <c r="I521" s="1"/>
      <c r="J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>
      <c r="B522" s="1"/>
      <c r="C522" s="1"/>
      <c r="D522" s="1"/>
      <c r="E522" s="1"/>
      <c r="F522" s="1"/>
      <c r="G522" s="1"/>
      <c r="H522" s="1"/>
      <c r="I522" s="1"/>
      <c r="J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>
      <c r="B523" s="1"/>
      <c r="C523" s="1"/>
      <c r="D523" s="1"/>
      <c r="E523" s="1"/>
      <c r="F523" s="1"/>
      <c r="G523" s="1"/>
      <c r="H523" s="1"/>
      <c r="I523" s="1"/>
      <c r="J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>
      <c r="B524" s="1"/>
      <c r="C524" s="1"/>
      <c r="D524" s="1"/>
      <c r="E524" s="1"/>
      <c r="F524" s="1"/>
      <c r="G524" s="1"/>
      <c r="H524" s="1"/>
      <c r="I524" s="1"/>
      <c r="J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>
      <c r="B525" s="1"/>
      <c r="C525" s="1"/>
      <c r="D525" s="1"/>
      <c r="E525" s="1"/>
      <c r="F525" s="1"/>
      <c r="G525" s="1"/>
      <c r="H525" s="1"/>
      <c r="I525" s="1"/>
      <c r="J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>
      <c r="B526" s="1"/>
      <c r="C526" s="1"/>
      <c r="D526" s="1"/>
      <c r="E526" s="1"/>
      <c r="F526" s="1"/>
      <c r="G526" s="1"/>
      <c r="H526" s="1"/>
      <c r="I526" s="1"/>
      <c r="J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>
      <c r="B527" s="1"/>
      <c r="C527" s="1"/>
      <c r="D527" s="1"/>
      <c r="E527" s="1"/>
      <c r="F527" s="1"/>
      <c r="G527" s="1"/>
      <c r="H527" s="1"/>
      <c r="I527" s="1"/>
      <c r="J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>
      <c r="B528" s="1"/>
      <c r="C528" s="1"/>
      <c r="D528" s="1"/>
      <c r="E528" s="1"/>
      <c r="F528" s="1"/>
      <c r="G528" s="1"/>
      <c r="H528" s="1"/>
      <c r="I528" s="1"/>
      <c r="J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>
      <c r="B529" s="1"/>
      <c r="C529" s="1"/>
      <c r="D529" s="1"/>
      <c r="E529" s="1"/>
      <c r="F529" s="1"/>
      <c r="G529" s="1"/>
      <c r="H529" s="1"/>
      <c r="I529" s="1"/>
      <c r="J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>
      <c r="B530" s="1"/>
      <c r="C530" s="1"/>
      <c r="D530" s="1"/>
      <c r="E530" s="1"/>
      <c r="F530" s="1"/>
      <c r="G530" s="1"/>
      <c r="H530" s="1"/>
      <c r="I530" s="1"/>
      <c r="J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>
      <c r="B531" s="1"/>
      <c r="C531" s="1"/>
      <c r="D531" s="1"/>
      <c r="E531" s="1"/>
      <c r="F531" s="1"/>
      <c r="G531" s="1"/>
      <c r="H531" s="1"/>
      <c r="I531" s="1"/>
      <c r="J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>
      <c r="B532" s="1"/>
      <c r="C532" s="1"/>
      <c r="D532" s="1"/>
      <c r="E532" s="1"/>
      <c r="F532" s="1"/>
      <c r="G532" s="1"/>
      <c r="H532" s="1"/>
      <c r="I532" s="1"/>
      <c r="J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>
      <c r="B533" s="1"/>
      <c r="C533" s="1"/>
      <c r="D533" s="1"/>
      <c r="E533" s="1"/>
      <c r="F533" s="1"/>
      <c r="G533" s="1"/>
      <c r="H533" s="1"/>
      <c r="I533" s="1"/>
      <c r="J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>
      <c r="B534" s="1"/>
      <c r="C534" s="1"/>
      <c r="D534" s="1"/>
      <c r="E534" s="1"/>
      <c r="F534" s="1"/>
      <c r="G534" s="1"/>
      <c r="H534" s="1"/>
      <c r="I534" s="1"/>
      <c r="J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>
      <c r="B535" s="1"/>
      <c r="C535" s="1"/>
      <c r="D535" s="1"/>
      <c r="E535" s="1"/>
      <c r="F535" s="1"/>
      <c r="G535" s="1"/>
      <c r="H535" s="1"/>
      <c r="I535" s="1"/>
      <c r="J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>
      <c r="B536" s="1"/>
      <c r="C536" s="1"/>
      <c r="D536" s="1"/>
      <c r="E536" s="1"/>
      <c r="F536" s="1"/>
      <c r="G536" s="1"/>
      <c r="H536" s="1"/>
      <c r="I536" s="1"/>
      <c r="J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>
      <c r="B537" s="1"/>
      <c r="C537" s="1"/>
      <c r="D537" s="1"/>
      <c r="E537" s="1"/>
      <c r="F537" s="1"/>
      <c r="G537" s="1"/>
      <c r="H537" s="1"/>
      <c r="I537" s="1"/>
      <c r="J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>
      <c r="B538" s="1"/>
      <c r="C538" s="1"/>
      <c r="D538" s="1"/>
      <c r="E538" s="1"/>
      <c r="F538" s="1"/>
      <c r="G538" s="1"/>
      <c r="H538" s="1"/>
      <c r="I538" s="1"/>
      <c r="J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>
      <c r="B539" s="1"/>
      <c r="C539" s="1"/>
      <c r="D539" s="1"/>
      <c r="E539" s="1"/>
      <c r="F539" s="1"/>
      <c r="G539" s="1"/>
      <c r="H539" s="1"/>
      <c r="I539" s="1"/>
      <c r="J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>
      <c r="B540" s="1"/>
      <c r="C540" s="1"/>
      <c r="D540" s="1"/>
      <c r="E540" s="1"/>
      <c r="F540" s="1"/>
      <c r="G540" s="1"/>
      <c r="H540" s="1"/>
      <c r="I540" s="1"/>
      <c r="J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>
      <c r="B541" s="1"/>
      <c r="C541" s="1"/>
      <c r="D541" s="1"/>
      <c r="E541" s="1"/>
      <c r="F541" s="1"/>
      <c r="G541" s="1"/>
      <c r="H541" s="1"/>
      <c r="I541" s="1"/>
      <c r="J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>
      <c r="B542" s="1"/>
      <c r="C542" s="1"/>
      <c r="D542" s="1"/>
      <c r="E542" s="1"/>
      <c r="F542" s="1"/>
      <c r="G542" s="1"/>
      <c r="H542" s="1"/>
      <c r="I542" s="1"/>
      <c r="J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>
      <c r="B543" s="1"/>
      <c r="C543" s="1"/>
      <c r="D543" s="1"/>
      <c r="E543" s="1"/>
      <c r="F543" s="1"/>
      <c r="G543" s="1"/>
      <c r="H543" s="1"/>
      <c r="I543" s="1"/>
      <c r="J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>
      <c r="B544" s="1"/>
      <c r="C544" s="1"/>
      <c r="D544" s="1"/>
      <c r="E544" s="1"/>
      <c r="F544" s="1"/>
      <c r="G544" s="1"/>
      <c r="H544" s="1"/>
      <c r="I544" s="1"/>
      <c r="J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>
      <c r="B545" s="1"/>
      <c r="C545" s="1"/>
      <c r="D545" s="1"/>
      <c r="E545" s="1"/>
      <c r="F545" s="1"/>
      <c r="G545" s="1"/>
      <c r="H545" s="1"/>
      <c r="I545" s="1"/>
      <c r="J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>
      <c r="B546" s="1"/>
      <c r="C546" s="1"/>
      <c r="D546" s="1"/>
      <c r="E546" s="1"/>
      <c r="F546" s="1"/>
      <c r="G546" s="1"/>
      <c r="H546" s="1"/>
      <c r="I546" s="1"/>
      <c r="J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>
      <c r="B547" s="1"/>
      <c r="C547" s="1"/>
      <c r="D547" s="1"/>
      <c r="E547" s="1"/>
      <c r="F547" s="1"/>
      <c r="G547" s="1"/>
      <c r="H547" s="1"/>
      <c r="I547" s="1"/>
      <c r="J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>
      <c r="B548" s="1"/>
      <c r="C548" s="1"/>
      <c r="D548" s="1"/>
      <c r="E548" s="1"/>
      <c r="F548" s="1"/>
      <c r="G548" s="1"/>
      <c r="H548" s="1"/>
      <c r="I548" s="1"/>
      <c r="J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>
      <c r="B549" s="1"/>
      <c r="C549" s="1"/>
      <c r="D549" s="1"/>
      <c r="E549" s="1"/>
      <c r="F549" s="1"/>
      <c r="G549" s="1"/>
      <c r="H549" s="1"/>
      <c r="I549" s="1"/>
      <c r="J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>
      <c r="B550" s="1"/>
      <c r="C550" s="1"/>
      <c r="D550" s="1"/>
      <c r="E550" s="1"/>
      <c r="F550" s="1"/>
      <c r="G550" s="1"/>
      <c r="H550" s="1"/>
      <c r="I550" s="1"/>
      <c r="J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>
      <c r="B551" s="1"/>
      <c r="C551" s="1"/>
      <c r="D551" s="1"/>
      <c r="E551" s="1"/>
      <c r="F551" s="1"/>
      <c r="G551" s="1"/>
      <c r="H551" s="1"/>
      <c r="I551" s="1"/>
      <c r="J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>
      <c r="B552" s="1"/>
      <c r="C552" s="1"/>
      <c r="D552" s="1"/>
      <c r="E552" s="1"/>
      <c r="F552" s="1"/>
      <c r="G552" s="1"/>
      <c r="H552" s="1"/>
      <c r="I552" s="1"/>
      <c r="J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>
      <c r="B553" s="1"/>
      <c r="C553" s="1"/>
      <c r="D553" s="1"/>
      <c r="E553" s="1"/>
      <c r="F553" s="1"/>
      <c r="G553" s="1"/>
      <c r="H553" s="1"/>
      <c r="I553" s="1"/>
      <c r="J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>
      <c r="B554" s="1"/>
      <c r="C554" s="1"/>
      <c r="D554" s="1"/>
      <c r="E554" s="1"/>
      <c r="F554" s="1"/>
      <c r="G554" s="1"/>
      <c r="H554" s="1"/>
      <c r="I554" s="1"/>
      <c r="J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>
      <c r="B555" s="1"/>
      <c r="C555" s="1"/>
      <c r="D555" s="1"/>
      <c r="E555" s="1"/>
      <c r="F555" s="1"/>
      <c r="G555" s="1"/>
      <c r="H555" s="1"/>
      <c r="I555" s="1"/>
      <c r="J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>
      <c r="B556" s="1"/>
      <c r="C556" s="1"/>
      <c r="D556" s="1"/>
      <c r="E556" s="1"/>
      <c r="F556" s="1"/>
      <c r="G556" s="1"/>
      <c r="H556" s="1"/>
      <c r="I556" s="1"/>
      <c r="J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>
      <c r="B557" s="1"/>
      <c r="C557" s="1"/>
      <c r="D557" s="1"/>
      <c r="E557" s="1"/>
      <c r="F557" s="1"/>
      <c r="G557" s="1"/>
      <c r="H557" s="1"/>
      <c r="I557" s="1"/>
      <c r="J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>
      <c r="B558" s="1"/>
      <c r="C558" s="1"/>
      <c r="D558" s="1"/>
      <c r="E558" s="1"/>
      <c r="F558" s="1"/>
      <c r="G558" s="1"/>
      <c r="H558" s="1"/>
      <c r="I558" s="1"/>
      <c r="J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>
      <c r="B559" s="1"/>
      <c r="C559" s="1"/>
      <c r="D559" s="1"/>
      <c r="E559" s="1"/>
      <c r="F559" s="1"/>
      <c r="G559" s="1"/>
      <c r="H559" s="1"/>
      <c r="I559" s="1"/>
      <c r="J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>
      <c r="B560" s="1"/>
      <c r="C560" s="1"/>
      <c r="D560" s="1"/>
      <c r="E560" s="1"/>
      <c r="F560" s="1"/>
      <c r="G560" s="1"/>
      <c r="H560" s="1"/>
      <c r="I560" s="1"/>
      <c r="J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>
      <c r="B561" s="1"/>
      <c r="C561" s="1"/>
      <c r="D561" s="1"/>
      <c r="E561" s="1"/>
      <c r="F561" s="1"/>
      <c r="G561" s="1"/>
      <c r="H561" s="1"/>
      <c r="I561" s="1"/>
      <c r="J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>
      <c r="B562" s="1"/>
      <c r="C562" s="1"/>
      <c r="D562" s="1"/>
      <c r="E562" s="1"/>
      <c r="F562" s="1"/>
      <c r="G562" s="1"/>
      <c r="H562" s="1"/>
      <c r="I562" s="1"/>
      <c r="J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>
      <c r="B563" s="1"/>
      <c r="C563" s="1"/>
      <c r="D563" s="1"/>
      <c r="E563" s="1"/>
      <c r="F563" s="1"/>
      <c r="G563" s="1"/>
      <c r="H563" s="1"/>
      <c r="I563" s="1"/>
      <c r="J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>
      <c r="B564" s="1"/>
      <c r="C564" s="1"/>
      <c r="D564" s="1"/>
      <c r="E564" s="1"/>
      <c r="F564" s="1"/>
      <c r="G564" s="1"/>
      <c r="H564" s="1"/>
      <c r="I564" s="1"/>
      <c r="J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>
      <c r="B565" s="1"/>
      <c r="C565" s="1"/>
      <c r="D565" s="1"/>
      <c r="E565" s="1"/>
      <c r="F565" s="1"/>
      <c r="G565" s="1"/>
      <c r="H565" s="1"/>
      <c r="I565" s="1"/>
      <c r="J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>
      <c r="B566" s="1"/>
      <c r="C566" s="1"/>
      <c r="D566" s="1"/>
      <c r="E566" s="1"/>
      <c r="F566" s="1"/>
      <c r="G566" s="1"/>
      <c r="H566" s="1"/>
      <c r="I566" s="1"/>
      <c r="J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>
      <c r="B567" s="1"/>
      <c r="C567" s="1"/>
      <c r="D567" s="1"/>
      <c r="E567" s="1"/>
      <c r="F567" s="1"/>
      <c r="G567" s="1"/>
      <c r="H567" s="1"/>
      <c r="I567" s="1"/>
      <c r="J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>
      <c r="B568" s="1"/>
      <c r="C568" s="1"/>
      <c r="D568" s="1"/>
      <c r="E568" s="1"/>
      <c r="F568" s="1"/>
      <c r="G568" s="1"/>
      <c r="H568" s="1"/>
      <c r="I568" s="1"/>
      <c r="J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>
      <c r="B569" s="1"/>
      <c r="C569" s="1"/>
      <c r="D569" s="1"/>
      <c r="E569" s="1"/>
      <c r="F569" s="1"/>
      <c r="G569" s="1"/>
      <c r="H569" s="1"/>
      <c r="I569" s="1"/>
      <c r="J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>
      <c r="B570" s="1"/>
      <c r="C570" s="1"/>
      <c r="D570" s="1"/>
      <c r="E570" s="1"/>
      <c r="F570" s="1"/>
      <c r="G570" s="1"/>
      <c r="H570" s="1"/>
      <c r="I570" s="1"/>
      <c r="J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>
      <c r="B571" s="1"/>
      <c r="C571" s="1"/>
      <c r="D571" s="1"/>
      <c r="E571" s="1"/>
      <c r="F571" s="1"/>
      <c r="G571" s="1"/>
      <c r="H571" s="1"/>
      <c r="I571" s="1"/>
      <c r="J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>
      <c r="B572" s="1"/>
      <c r="C572" s="1"/>
      <c r="D572" s="1"/>
      <c r="E572" s="1"/>
      <c r="F572" s="1"/>
      <c r="G572" s="1"/>
      <c r="H572" s="1"/>
      <c r="I572" s="1"/>
      <c r="J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>
      <c r="B573" s="1"/>
      <c r="C573" s="1"/>
      <c r="D573" s="1"/>
      <c r="E573" s="1"/>
      <c r="F573" s="1"/>
      <c r="G573" s="1"/>
      <c r="H573" s="1"/>
      <c r="I573" s="1"/>
      <c r="J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>
      <c r="B574" s="1"/>
      <c r="C574" s="1"/>
      <c r="D574" s="1"/>
      <c r="E574" s="1"/>
      <c r="F574" s="1"/>
      <c r="G574" s="1"/>
      <c r="H574" s="1"/>
      <c r="I574" s="1"/>
      <c r="J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>
      <c r="B575" s="1"/>
      <c r="C575" s="1"/>
      <c r="D575" s="1"/>
      <c r="E575" s="1"/>
      <c r="F575" s="1"/>
      <c r="G575" s="1"/>
      <c r="H575" s="1"/>
      <c r="I575" s="1"/>
      <c r="J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>
      <c r="B576" s="1"/>
      <c r="C576" s="1"/>
      <c r="D576" s="1"/>
      <c r="E576" s="1"/>
      <c r="F576" s="1"/>
      <c r="G576" s="1"/>
      <c r="H576" s="1"/>
      <c r="I576" s="1"/>
      <c r="J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>
      <c r="B577" s="1"/>
      <c r="C577" s="1"/>
      <c r="D577" s="1"/>
      <c r="E577" s="1"/>
      <c r="F577" s="1"/>
      <c r="G577" s="1"/>
      <c r="H577" s="1"/>
      <c r="I577" s="1"/>
      <c r="J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>
      <c r="B578" s="1"/>
      <c r="C578" s="1"/>
      <c r="D578" s="1"/>
      <c r="E578" s="1"/>
      <c r="F578" s="1"/>
      <c r="G578" s="1"/>
      <c r="H578" s="1"/>
      <c r="I578" s="1"/>
      <c r="J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>
      <c r="B579" s="1"/>
      <c r="C579" s="1"/>
      <c r="D579" s="1"/>
      <c r="E579" s="1"/>
      <c r="F579" s="1"/>
      <c r="G579" s="1"/>
      <c r="H579" s="1"/>
      <c r="I579" s="1"/>
      <c r="J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>
      <c r="B580" s="1"/>
      <c r="C580" s="1"/>
      <c r="D580" s="1"/>
      <c r="E580" s="1"/>
      <c r="F580" s="1"/>
      <c r="G580" s="1"/>
      <c r="H580" s="1"/>
      <c r="I580" s="1"/>
      <c r="J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>
      <c r="B581" s="1"/>
      <c r="C581" s="1"/>
      <c r="D581" s="1"/>
      <c r="E581" s="1"/>
      <c r="F581" s="1"/>
      <c r="G581" s="1"/>
      <c r="H581" s="1"/>
      <c r="I581" s="1"/>
      <c r="J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>
      <c r="B582" s="1"/>
      <c r="C582" s="1"/>
      <c r="D582" s="1"/>
      <c r="E582" s="1"/>
      <c r="F582" s="1"/>
      <c r="G582" s="1"/>
      <c r="H582" s="1"/>
      <c r="I582" s="1"/>
      <c r="J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>
      <c r="B583" s="1"/>
      <c r="C583" s="1"/>
      <c r="D583" s="1"/>
      <c r="E583" s="1"/>
      <c r="F583" s="1"/>
      <c r="G583" s="1"/>
      <c r="H583" s="1"/>
      <c r="I583" s="1"/>
      <c r="J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>
      <c r="B584" s="1"/>
      <c r="C584" s="1"/>
      <c r="D584" s="1"/>
      <c r="E584" s="1"/>
      <c r="F584" s="1"/>
      <c r="G584" s="1"/>
      <c r="H584" s="1"/>
      <c r="I584" s="1"/>
      <c r="J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>
      <c r="B585" s="1"/>
      <c r="C585" s="1"/>
      <c r="D585" s="1"/>
      <c r="E585" s="1"/>
      <c r="F585" s="1"/>
      <c r="G585" s="1"/>
      <c r="H585" s="1"/>
      <c r="I585" s="1"/>
      <c r="J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>
      <c r="B586" s="1"/>
      <c r="C586" s="1"/>
      <c r="D586" s="1"/>
      <c r="E586" s="1"/>
      <c r="F586" s="1"/>
      <c r="G586" s="1"/>
      <c r="H586" s="1"/>
      <c r="I586" s="1"/>
      <c r="J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>
      <c r="B587" s="1"/>
      <c r="C587" s="1"/>
      <c r="D587" s="1"/>
      <c r="E587" s="1"/>
      <c r="F587" s="1"/>
      <c r="G587" s="1"/>
      <c r="H587" s="1"/>
      <c r="I587" s="1"/>
      <c r="J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>
      <c r="B588" s="1"/>
      <c r="C588" s="1"/>
      <c r="D588" s="1"/>
      <c r="E588" s="1"/>
      <c r="F588" s="1"/>
      <c r="G588" s="1"/>
      <c r="H588" s="1"/>
      <c r="I588" s="1"/>
      <c r="J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>
      <c r="B589" s="1"/>
      <c r="C589" s="1"/>
      <c r="D589" s="1"/>
      <c r="E589" s="1"/>
      <c r="F589" s="1"/>
      <c r="G589" s="1"/>
      <c r="H589" s="1"/>
      <c r="I589" s="1"/>
      <c r="J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>
      <c r="B590" s="1"/>
      <c r="C590" s="1"/>
      <c r="D590" s="1"/>
      <c r="E590" s="1"/>
      <c r="F590" s="1"/>
      <c r="G590" s="1"/>
      <c r="H590" s="1"/>
      <c r="I590" s="1"/>
      <c r="J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>
      <c r="B591" s="1"/>
      <c r="C591" s="1"/>
      <c r="D591" s="1"/>
      <c r="E591" s="1"/>
      <c r="F591" s="1"/>
      <c r="G591" s="1"/>
      <c r="H591" s="1"/>
      <c r="I591" s="1"/>
      <c r="J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>
      <c r="B592" s="1"/>
      <c r="C592" s="1"/>
      <c r="D592" s="1"/>
      <c r="E592" s="1"/>
      <c r="F592" s="1"/>
      <c r="G592" s="1"/>
      <c r="H592" s="1"/>
      <c r="I592" s="1"/>
      <c r="J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>
      <c r="B593" s="1"/>
      <c r="C593" s="1"/>
      <c r="D593" s="1"/>
      <c r="E593" s="1"/>
      <c r="F593" s="1"/>
      <c r="G593" s="1"/>
      <c r="H593" s="1"/>
      <c r="I593" s="1"/>
      <c r="J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>
      <c r="B594" s="1"/>
      <c r="C594" s="1"/>
      <c r="D594" s="1"/>
      <c r="E594" s="1"/>
      <c r="F594" s="1"/>
      <c r="G594" s="1"/>
      <c r="H594" s="1"/>
      <c r="I594" s="1"/>
      <c r="J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>
      <c r="B595" s="1"/>
      <c r="C595" s="1"/>
      <c r="D595" s="1"/>
      <c r="E595" s="1"/>
      <c r="F595" s="1"/>
      <c r="G595" s="1"/>
      <c r="H595" s="1"/>
      <c r="I595" s="1"/>
      <c r="J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>
      <c r="B596" s="1"/>
      <c r="C596" s="1"/>
      <c r="D596" s="1"/>
      <c r="E596" s="1"/>
      <c r="F596" s="1"/>
      <c r="G596" s="1"/>
      <c r="H596" s="1"/>
      <c r="I596" s="1"/>
      <c r="J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>
      <c r="B597" s="1"/>
      <c r="C597" s="1"/>
      <c r="D597" s="1"/>
      <c r="E597" s="1"/>
      <c r="F597" s="1"/>
      <c r="G597" s="1"/>
      <c r="H597" s="1"/>
      <c r="I597" s="1"/>
      <c r="J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>
      <c r="B598" s="1"/>
      <c r="C598" s="1"/>
      <c r="D598" s="1"/>
      <c r="E598" s="1"/>
      <c r="F598" s="1"/>
      <c r="G598" s="1"/>
      <c r="H598" s="1"/>
      <c r="I598" s="1"/>
      <c r="J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>
      <c r="B599" s="1"/>
      <c r="C599" s="1"/>
      <c r="D599" s="1"/>
      <c r="E599" s="1"/>
      <c r="F599" s="1"/>
      <c r="G599" s="1"/>
      <c r="H599" s="1"/>
      <c r="I599" s="1"/>
      <c r="J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>
      <c r="B600" s="1"/>
      <c r="C600" s="1"/>
      <c r="D600" s="1"/>
      <c r="E600" s="1"/>
      <c r="F600" s="1"/>
      <c r="G600" s="1"/>
      <c r="H600" s="1"/>
      <c r="I600" s="1"/>
      <c r="J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>
      <c r="B601" s="1"/>
      <c r="C601" s="1"/>
      <c r="D601" s="1"/>
      <c r="E601" s="1"/>
      <c r="F601" s="1"/>
      <c r="G601" s="1"/>
      <c r="H601" s="1"/>
      <c r="I601" s="1"/>
      <c r="J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>
      <c r="B602" s="1"/>
      <c r="C602" s="1"/>
      <c r="D602" s="1"/>
      <c r="E602" s="1"/>
      <c r="F602" s="1"/>
      <c r="G602" s="1"/>
      <c r="H602" s="1"/>
      <c r="I602" s="1"/>
      <c r="J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>
      <c r="B603" s="1"/>
      <c r="C603" s="1"/>
      <c r="D603" s="1"/>
      <c r="E603" s="1"/>
      <c r="F603" s="1"/>
      <c r="G603" s="1"/>
      <c r="H603" s="1"/>
      <c r="I603" s="1"/>
      <c r="J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>
      <c r="B604" s="1"/>
      <c r="C604" s="1"/>
      <c r="D604" s="1"/>
      <c r="E604" s="1"/>
      <c r="F604" s="1"/>
      <c r="G604" s="1"/>
      <c r="H604" s="1"/>
      <c r="I604" s="1"/>
      <c r="J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>
      <c r="B605" s="1"/>
      <c r="C605" s="1"/>
      <c r="D605" s="1"/>
      <c r="E605" s="1"/>
      <c r="F605" s="1"/>
      <c r="G605" s="1"/>
      <c r="H605" s="1"/>
      <c r="I605" s="1"/>
      <c r="J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>
      <c r="B606" s="1"/>
      <c r="C606" s="1"/>
      <c r="D606" s="1"/>
      <c r="E606" s="1"/>
      <c r="F606" s="1"/>
      <c r="G606" s="1"/>
      <c r="H606" s="1"/>
      <c r="I606" s="1"/>
      <c r="J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>
      <c r="B607" s="1"/>
      <c r="C607" s="1"/>
      <c r="D607" s="1"/>
      <c r="E607" s="1"/>
      <c r="F607" s="1"/>
      <c r="G607" s="1"/>
      <c r="H607" s="1"/>
      <c r="I607" s="1"/>
      <c r="J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>
      <c r="B608" s="1"/>
      <c r="C608" s="1"/>
      <c r="D608" s="1"/>
      <c r="E608" s="1"/>
      <c r="F608" s="1"/>
      <c r="G608" s="1"/>
      <c r="H608" s="1"/>
      <c r="I608" s="1"/>
      <c r="J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>
      <c r="B609" s="1"/>
      <c r="C609" s="1"/>
      <c r="D609" s="1"/>
      <c r="E609" s="1"/>
      <c r="F609" s="1"/>
      <c r="G609" s="1"/>
      <c r="H609" s="1"/>
      <c r="I609" s="1"/>
      <c r="J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>
      <c r="B610" s="1"/>
      <c r="C610" s="1"/>
      <c r="D610" s="1"/>
      <c r="E610" s="1"/>
      <c r="F610" s="1"/>
      <c r="G610" s="1"/>
      <c r="H610" s="1"/>
      <c r="I610" s="1"/>
      <c r="J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>
      <c r="B611" s="1"/>
      <c r="C611" s="1"/>
      <c r="D611" s="1"/>
      <c r="E611" s="1"/>
      <c r="F611" s="1"/>
      <c r="G611" s="1"/>
      <c r="H611" s="1"/>
      <c r="I611" s="1"/>
      <c r="J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>
      <c r="B612" s="1"/>
      <c r="C612" s="1"/>
      <c r="D612" s="1"/>
      <c r="E612" s="1"/>
      <c r="F612" s="1"/>
      <c r="G612" s="1"/>
      <c r="H612" s="1"/>
      <c r="I612" s="1"/>
      <c r="J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>
      <c r="B613" s="1"/>
      <c r="C613" s="1"/>
      <c r="D613" s="1"/>
      <c r="E613" s="1"/>
      <c r="F613" s="1"/>
      <c r="G613" s="1"/>
      <c r="H613" s="1"/>
      <c r="I613" s="1"/>
      <c r="J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>
      <c r="B614" s="1"/>
      <c r="C614" s="1"/>
      <c r="D614" s="1"/>
      <c r="E614" s="1"/>
      <c r="F614" s="1"/>
      <c r="G614" s="1"/>
      <c r="H614" s="1"/>
      <c r="I614" s="1"/>
      <c r="J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>
      <c r="B615" s="1"/>
      <c r="C615" s="1"/>
      <c r="D615" s="1"/>
      <c r="E615" s="1"/>
      <c r="F615" s="1"/>
      <c r="G615" s="1"/>
      <c r="H615" s="1"/>
      <c r="I615" s="1"/>
      <c r="J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>
      <c r="B616" s="1"/>
      <c r="C616" s="1"/>
      <c r="D616" s="1"/>
      <c r="E616" s="1"/>
      <c r="F616" s="1"/>
      <c r="G616" s="1"/>
      <c r="H616" s="1"/>
      <c r="I616" s="1"/>
      <c r="J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>
      <c r="B617" s="1"/>
      <c r="C617" s="1"/>
      <c r="D617" s="1"/>
      <c r="E617" s="1"/>
      <c r="F617" s="1"/>
      <c r="G617" s="1"/>
      <c r="H617" s="1"/>
      <c r="I617" s="1"/>
      <c r="J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>
      <c r="B618" s="1"/>
      <c r="C618" s="1"/>
      <c r="D618" s="1"/>
      <c r="E618" s="1"/>
      <c r="F618" s="1"/>
      <c r="G618" s="1"/>
      <c r="H618" s="1"/>
      <c r="I618" s="1"/>
      <c r="J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>
      <c r="B619" s="1"/>
      <c r="C619" s="1"/>
      <c r="D619" s="1"/>
      <c r="E619" s="1"/>
      <c r="F619" s="1"/>
      <c r="G619" s="1"/>
      <c r="H619" s="1"/>
      <c r="I619" s="1"/>
      <c r="J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>
      <c r="B620" s="1"/>
      <c r="C620" s="1"/>
      <c r="D620" s="1"/>
      <c r="E620" s="1"/>
      <c r="F620" s="1"/>
      <c r="G620" s="1"/>
      <c r="H620" s="1"/>
      <c r="I620" s="1"/>
      <c r="J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>
      <c r="B621" s="1"/>
      <c r="C621" s="1"/>
      <c r="D621" s="1"/>
      <c r="E621" s="1"/>
      <c r="F621" s="1"/>
      <c r="G621" s="1"/>
      <c r="H621" s="1"/>
      <c r="I621" s="1"/>
      <c r="J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>
      <c r="B622" s="1"/>
      <c r="C622" s="1"/>
      <c r="D622" s="1"/>
      <c r="E622" s="1"/>
      <c r="F622" s="1"/>
      <c r="G622" s="1"/>
      <c r="H622" s="1"/>
      <c r="I622" s="1"/>
      <c r="J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>
      <c r="B623" s="1"/>
      <c r="C623" s="1"/>
      <c r="D623" s="1"/>
      <c r="E623" s="1"/>
      <c r="F623" s="1"/>
      <c r="G623" s="1"/>
      <c r="H623" s="1"/>
      <c r="I623" s="1"/>
      <c r="J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>
      <c r="B624" s="1"/>
      <c r="C624" s="1"/>
      <c r="D624" s="1"/>
      <c r="E624" s="1"/>
      <c r="F624" s="1"/>
      <c r="G624" s="1"/>
      <c r="H624" s="1"/>
      <c r="I624" s="1"/>
      <c r="J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>
      <c r="B625" s="1"/>
      <c r="C625" s="1"/>
      <c r="D625" s="1"/>
      <c r="E625" s="1"/>
      <c r="F625" s="1"/>
      <c r="G625" s="1"/>
      <c r="H625" s="1"/>
      <c r="I625" s="1"/>
      <c r="J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>
      <c r="B626" s="1"/>
      <c r="C626" s="1"/>
      <c r="D626" s="1"/>
      <c r="E626" s="1"/>
      <c r="F626" s="1"/>
      <c r="G626" s="1"/>
      <c r="H626" s="1"/>
      <c r="I626" s="1"/>
      <c r="J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>
      <c r="B627" s="1"/>
      <c r="C627" s="1"/>
      <c r="D627" s="1"/>
      <c r="E627" s="1"/>
      <c r="F627" s="1"/>
      <c r="G627" s="1"/>
      <c r="H627" s="1"/>
      <c r="I627" s="1"/>
      <c r="J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>
      <c r="B628" s="1"/>
      <c r="C628" s="1"/>
      <c r="D628" s="1"/>
      <c r="E628" s="1"/>
      <c r="F628" s="1"/>
      <c r="G628" s="1"/>
      <c r="H628" s="1"/>
      <c r="I628" s="1"/>
      <c r="J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>
      <c r="B629" s="1"/>
      <c r="C629" s="1"/>
      <c r="D629" s="1"/>
      <c r="E629" s="1"/>
      <c r="F629" s="1"/>
      <c r="G629" s="1"/>
      <c r="H629" s="1"/>
      <c r="I629" s="1"/>
      <c r="J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>
      <c r="B630" s="1"/>
      <c r="C630" s="1"/>
      <c r="D630" s="1"/>
      <c r="E630" s="1"/>
      <c r="F630" s="1"/>
      <c r="G630" s="1"/>
      <c r="H630" s="1"/>
      <c r="I630" s="1"/>
      <c r="J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>
      <c r="B631" s="1"/>
      <c r="C631" s="1"/>
      <c r="D631" s="1"/>
      <c r="E631" s="1"/>
      <c r="F631" s="1"/>
      <c r="G631" s="1"/>
      <c r="H631" s="1"/>
      <c r="I631" s="1"/>
      <c r="J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>
      <c r="B632" s="1"/>
      <c r="C632" s="1"/>
      <c r="D632" s="1"/>
      <c r="E632" s="1"/>
      <c r="F632" s="1"/>
      <c r="G632" s="1"/>
      <c r="H632" s="1"/>
      <c r="I632" s="1"/>
      <c r="J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>
      <c r="B633" s="1"/>
      <c r="C633" s="1"/>
      <c r="D633" s="1"/>
      <c r="E633" s="1"/>
      <c r="F633" s="1"/>
      <c r="G633" s="1"/>
      <c r="H633" s="1"/>
      <c r="I633" s="1"/>
      <c r="J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>
      <c r="B634" s="1"/>
      <c r="C634" s="1"/>
      <c r="D634" s="1"/>
      <c r="E634" s="1"/>
      <c r="F634" s="1"/>
      <c r="G634" s="1"/>
      <c r="H634" s="1"/>
      <c r="I634" s="1"/>
      <c r="J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>
      <c r="B635" s="1"/>
      <c r="C635" s="1"/>
      <c r="D635" s="1"/>
      <c r="E635" s="1"/>
      <c r="F635" s="1"/>
      <c r="G635" s="1"/>
      <c r="H635" s="1"/>
      <c r="I635" s="1"/>
      <c r="J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>
      <c r="B636" s="1"/>
      <c r="C636" s="1"/>
      <c r="D636" s="1"/>
      <c r="E636" s="1"/>
      <c r="F636" s="1"/>
      <c r="G636" s="1"/>
      <c r="H636" s="1"/>
      <c r="I636" s="1"/>
      <c r="J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>
      <c r="B637" s="1"/>
      <c r="C637" s="1"/>
      <c r="D637" s="1"/>
      <c r="E637" s="1"/>
      <c r="F637" s="1"/>
      <c r="G637" s="1"/>
      <c r="H637" s="1"/>
      <c r="I637" s="1"/>
      <c r="J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>
      <c r="B638" s="1"/>
      <c r="C638" s="1"/>
      <c r="D638" s="1"/>
      <c r="E638" s="1"/>
      <c r="F638" s="1"/>
      <c r="G638" s="1"/>
      <c r="H638" s="1"/>
      <c r="I638" s="1"/>
      <c r="J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>
      <c r="B639" s="1"/>
      <c r="C639" s="1"/>
      <c r="D639" s="1"/>
      <c r="E639" s="1"/>
      <c r="F639" s="1"/>
      <c r="G639" s="1"/>
      <c r="H639" s="1"/>
      <c r="I639" s="1"/>
      <c r="J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>
      <c r="B640" s="1"/>
      <c r="C640" s="1"/>
      <c r="D640" s="1"/>
      <c r="E640" s="1"/>
      <c r="F640" s="1"/>
      <c r="G640" s="1"/>
      <c r="H640" s="1"/>
      <c r="I640" s="1"/>
      <c r="J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>
      <c r="B641" s="1"/>
      <c r="C641" s="1"/>
      <c r="D641" s="1"/>
      <c r="E641" s="1"/>
      <c r="F641" s="1"/>
      <c r="G641" s="1"/>
      <c r="H641" s="1"/>
      <c r="I641" s="1"/>
      <c r="J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>
      <c r="B642" s="1"/>
      <c r="C642" s="1"/>
      <c r="D642" s="1"/>
      <c r="E642" s="1"/>
      <c r="F642" s="1"/>
      <c r="G642" s="1"/>
      <c r="H642" s="1"/>
      <c r="I642" s="1"/>
      <c r="J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>
      <c r="B643" s="1"/>
      <c r="C643" s="1"/>
      <c r="D643" s="1"/>
      <c r="E643" s="1"/>
      <c r="F643" s="1"/>
      <c r="G643" s="1"/>
      <c r="H643" s="1"/>
      <c r="I643" s="1"/>
      <c r="J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>
      <c r="B644" s="1"/>
      <c r="C644" s="1"/>
      <c r="D644" s="1"/>
      <c r="E644" s="1"/>
      <c r="F644" s="1"/>
      <c r="G644" s="1"/>
      <c r="H644" s="1"/>
      <c r="I644" s="1"/>
      <c r="J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>
      <c r="B645" s="1"/>
      <c r="C645" s="1"/>
      <c r="D645" s="1"/>
      <c r="E645" s="1"/>
      <c r="F645" s="1"/>
      <c r="G645" s="1"/>
      <c r="H645" s="1"/>
      <c r="I645" s="1"/>
      <c r="J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>
      <c r="B646" s="1"/>
      <c r="C646" s="1"/>
      <c r="D646" s="1"/>
      <c r="E646" s="1"/>
      <c r="F646" s="1"/>
      <c r="G646" s="1"/>
      <c r="H646" s="1"/>
      <c r="I646" s="1"/>
      <c r="J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>
      <c r="B647" s="1"/>
      <c r="C647" s="1"/>
      <c r="D647" s="1"/>
      <c r="E647" s="1"/>
      <c r="F647" s="1"/>
      <c r="G647" s="1"/>
      <c r="H647" s="1"/>
      <c r="I647" s="1"/>
      <c r="J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>
      <c r="B648" s="1"/>
      <c r="C648" s="1"/>
      <c r="D648" s="1"/>
      <c r="E648" s="1"/>
      <c r="F648" s="1"/>
      <c r="G648" s="1"/>
      <c r="H648" s="1"/>
      <c r="I648" s="1"/>
      <c r="J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>
      <c r="B649" s="1"/>
      <c r="C649" s="1"/>
      <c r="D649" s="1"/>
      <c r="E649" s="1"/>
      <c r="F649" s="1"/>
      <c r="G649" s="1"/>
      <c r="H649" s="1"/>
      <c r="I649" s="1"/>
      <c r="J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>
      <c r="B650" s="1"/>
      <c r="C650" s="1"/>
      <c r="D650" s="1"/>
      <c r="E650" s="1"/>
      <c r="F650" s="1"/>
      <c r="G650" s="1"/>
      <c r="H650" s="1"/>
      <c r="I650" s="1"/>
      <c r="J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>
      <c r="B651" s="1"/>
      <c r="C651" s="1"/>
      <c r="D651" s="1"/>
      <c r="E651" s="1"/>
      <c r="F651" s="1"/>
      <c r="G651" s="1"/>
      <c r="H651" s="1"/>
      <c r="I651" s="1"/>
      <c r="J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>
      <c r="B652" s="1"/>
      <c r="C652" s="1"/>
      <c r="D652" s="1"/>
      <c r="E652" s="1"/>
      <c r="F652" s="1"/>
      <c r="G652" s="1"/>
      <c r="H652" s="1"/>
      <c r="I652" s="1"/>
      <c r="J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>
      <c r="B653" s="1"/>
      <c r="C653" s="1"/>
      <c r="D653" s="1"/>
      <c r="E653" s="1"/>
      <c r="F653" s="1"/>
      <c r="G653" s="1"/>
      <c r="H653" s="1"/>
      <c r="I653" s="1"/>
      <c r="J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>
      <c r="B654" s="1"/>
      <c r="C654" s="1"/>
      <c r="D654" s="1"/>
      <c r="E654" s="1"/>
      <c r="F654" s="1"/>
      <c r="G654" s="1"/>
      <c r="H654" s="1"/>
      <c r="I654" s="1"/>
      <c r="J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>
      <c r="B655" s="1"/>
      <c r="C655" s="1"/>
      <c r="D655" s="1"/>
      <c r="E655" s="1"/>
      <c r="F655" s="1"/>
      <c r="G655" s="1"/>
      <c r="H655" s="1"/>
      <c r="I655" s="1"/>
      <c r="J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>
      <c r="B656" s="1"/>
      <c r="C656" s="1"/>
      <c r="D656" s="1"/>
      <c r="E656" s="1"/>
      <c r="F656" s="1"/>
      <c r="G656" s="1"/>
      <c r="H656" s="1"/>
      <c r="I656" s="1"/>
      <c r="J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>
      <c r="B657" s="1"/>
      <c r="C657" s="1"/>
      <c r="D657" s="1"/>
      <c r="E657" s="1"/>
      <c r="F657" s="1"/>
      <c r="G657" s="1"/>
      <c r="H657" s="1"/>
      <c r="I657" s="1"/>
      <c r="J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>
      <c r="B658" s="1"/>
      <c r="C658" s="1"/>
      <c r="D658" s="1"/>
      <c r="E658" s="1"/>
      <c r="F658" s="1"/>
      <c r="G658" s="1"/>
      <c r="H658" s="1"/>
      <c r="I658" s="1"/>
      <c r="J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>
      <c r="B659" s="1"/>
      <c r="C659" s="1"/>
      <c r="D659" s="1"/>
      <c r="E659" s="1"/>
      <c r="F659" s="1"/>
      <c r="G659" s="1"/>
      <c r="H659" s="1"/>
      <c r="I659" s="1"/>
      <c r="J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>
      <c r="B660" s="1"/>
      <c r="C660" s="1"/>
      <c r="D660" s="1"/>
      <c r="E660" s="1"/>
      <c r="F660" s="1"/>
      <c r="G660" s="1"/>
      <c r="H660" s="1"/>
      <c r="I660" s="1"/>
      <c r="J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>
      <c r="B661" s="1"/>
      <c r="C661" s="1"/>
      <c r="D661" s="1"/>
      <c r="E661" s="1"/>
      <c r="F661" s="1"/>
      <c r="G661" s="1"/>
      <c r="H661" s="1"/>
      <c r="I661" s="1"/>
      <c r="J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>
      <c r="B662" s="1"/>
      <c r="C662" s="1"/>
      <c r="D662" s="1"/>
      <c r="E662" s="1"/>
      <c r="F662" s="1"/>
      <c r="G662" s="1"/>
      <c r="H662" s="1"/>
      <c r="I662" s="1"/>
      <c r="J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>
      <c r="B663" s="1"/>
      <c r="C663" s="1"/>
      <c r="D663" s="1"/>
      <c r="E663" s="1"/>
      <c r="F663" s="1"/>
      <c r="G663" s="1"/>
      <c r="H663" s="1"/>
      <c r="I663" s="1"/>
      <c r="J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>
      <c r="B664" s="1"/>
      <c r="C664" s="1"/>
      <c r="D664" s="1"/>
      <c r="E664" s="1"/>
      <c r="F664" s="1"/>
      <c r="G664" s="1"/>
      <c r="H664" s="1"/>
      <c r="I664" s="1"/>
      <c r="J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>
      <c r="B665" s="1"/>
      <c r="C665" s="1"/>
      <c r="D665" s="1"/>
      <c r="E665" s="1"/>
      <c r="F665" s="1"/>
      <c r="G665" s="1"/>
      <c r="H665" s="1"/>
      <c r="I665" s="1"/>
      <c r="J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>
      <c r="B666" s="1"/>
      <c r="C666" s="1"/>
      <c r="D666" s="1"/>
      <c r="E666" s="1"/>
      <c r="F666" s="1"/>
      <c r="G666" s="1"/>
      <c r="H666" s="1"/>
      <c r="I666" s="1"/>
      <c r="J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>
      <c r="B667" s="1"/>
      <c r="C667" s="1"/>
      <c r="D667" s="1"/>
      <c r="E667" s="1"/>
      <c r="F667" s="1"/>
      <c r="G667" s="1"/>
      <c r="H667" s="1"/>
      <c r="I667" s="1"/>
      <c r="J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>
      <c r="B668" s="1"/>
      <c r="C668" s="1"/>
      <c r="D668" s="1"/>
      <c r="E668" s="1"/>
      <c r="F668" s="1"/>
      <c r="G668" s="1"/>
      <c r="H668" s="1"/>
      <c r="I668" s="1"/>
      <c r="J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>
      <c r="B669" s="1"/>
      <c r="C669" s="1"/>
      <c r="D669" s="1"/>
      <c r="E669" s="1"/>
      <c r="F669" s="1"/>
      <c r="G669" s="1"/>
      <c r="H669" s="1"/>
      <c r="I669" s="1"/>
      <c r="J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>
      <c r="B670" s="1"/>
      <c r="C670" s="1"/>
      <c r="D670" s="1"/>
      <c r="E670" s="1"/>
      <c r="F670" s="1"/>
      <c r="G670" s="1"/>
      <c r="H670" s="1"/>
      <c r="I670" s="1"/>
      <c r="J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>
      <c r="B671" s="1"/>
      <c r="C671" s="1"/>
      <c r="D671" s="1"/>
      <c r="E671" s="1"/>
      <c r="F671" s="1"/>
      <c r="G671" s="1"/>
      <c r="H671" s="1"/>
      <c r="I671" s="1"/>
      <c r="J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>
      <c r="B672" s="1"/>
      <c r="C672" s="1"/>
      <c r="D672" s="1"/>
      <c r="E672" s="1"/>
      <c r="F672" s="1"/>
      <c r="G672" s="1"/>
      <c r="H672" s="1"/>
      <c r="I672" s="1"/>
      <c r="J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>
      <c r="B673" s="1"/>
      <c r="C673" s="1"/>
      <c r="D673" s="1"/>
      <c r="E673" s="1"/>
      <c r="F673" s="1"/>
      <c r="G673" s="1"/>
      <c r="H673" s="1"/>
      <c r="I673" s="1"/>
      <c r="J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>
      <c r="B674" s="1"/>
      <c r="C674" s="1"/>
      <c r="D674" s="1"/>
      <c r="E674" s="1"/>
      <c r="F674" s="1"/>
      <c r="G674" s="1"/>
      <c r="H674" s="1"/>
      <c r="I674" s="1"/>
      <c r="J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>
      <c r="B675" s="1"/>
      <c r="C675" s="1"/>
      <c r="D675" s="1"/>
      <c r="E675" s="1"/>
      <c r="F675" s="1"/>
      <c r="G675" s="1"/>
      <c r="H675" s="1"/>
      <c r="I675" s="1"/>
      <c r="J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>
      <c r="B676" s="1"/>
      <c r="C676" s="1"/>
      <c r="D676" s="1"/>
      <c r="E676" s="1"/>
      <c r="F676" s="1"/>
      <c r="G676" s="1"/>
      <c r="H676" s="1"/>
      <c r="I676" s="1"/>
      <c r="J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>
      <c r="B677" s="1"/>
      <c r="C677" s="1"/>
      <c r="D677" s="1"/>
      <c r="E677" s="1"/>
      <c r="F677" s="1"/>
      <c r="G677" s="1"/>
      <c r="H677" s="1"/>
      <c r="I677" s="1"/>
      <c r="J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>
      <c r="B678" s="1"/>
      <c r="C678" s="1"/>
      <c r="D678" s="1"/>
      <c r="E678" s="1"/>
      <c r="F678" s="1"/>
      <c r="G678" s="1"/>
      <c r="H678" s="1"/>
      <c r="I678" s="1"/>
      <c r="J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>
      <c r="B679" s="1"/>
      <c r="C679" s="1"/>
      <c r="D679" s="1"/>
      <c r="E679" s="1"/>
      <c r="F679" s="1"/>
      <c r="G679" s="1"/>
      <c r="H679" s="1"/>
      <c r="I679" s="1"/>
      <c r="J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>
      <c r="B680" s="1"/>
      <c r="C680" s="1"/>
      <c r="D680" s="1"/>
      <c r="E680" s="1"/>
      <c r="F680" s="1"/>
      <c r="G680" s="1"/>
      <c r="H680" s="1"/>
      <c r="I680" s="1"/>
      <c r="J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>
      <c r="B681" s="1"/>
      <c r="C681" s="1"/>
      <c r="D681" s="1"/>
      <c r="E681" s="1"/>
      <c r="F681" s="1"/>
      <c r="G681" s="1"/>
      <c r="H681" s="1"/>
      <c r="I681" s="1"/>
      <c r="J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>
      <c r="B682" s="1"/>
      <c r="C682" s="1"/>
      <c r="D682" s="1"/>
      <c r="E682" s="1"/>
      <c r="F682" s="1"/>
      <c r="G682" s="1"/>
      <c r="H682" s="1"/>
      <c r="I682" s="1"/>
      <c r="J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>
      <c r="B683" s="1"/>
      <c r="C683" s="1"/>
      <c r="D683" s="1"/>
      <c r="E683" s="1"/>
      <c r="F683" s="1"/>
      <c r="G683" s="1"/>
      <c r="H683" s="1"/>
      <c r="I683" s="1"/>
      <c r="J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>
      <c r="B684" s="1"/>
      <c r="C684" s="1"/>
      <c r="D684" s="1"/>
      <c r="E684" s="1"/>
      <c r="F684" s="1"/>
      <c r="G684" s="1"/>
      <c r="H684" s="1"/>
      <c r="I684" s="1"/>
      <c r="J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>
      <c r="B685" s="1"/>
      <c r="C685" s="1"/>
      <c r="D685" s="1"/>
      <c r="E685" s="1"/>
      <c r="F685" s="1"/>
      <c r="G685" s="1"/>
      <c r="H685" s="1"/>
      <c r="I685" s="1"/>
      <c r="J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>
      <c r="B686" s="1"/>
      <c r="C686" s="1"/>
      <c r="D686" s="1"/>
      <c r="E686" s="1"/>
      <c r="F686" s="1"/>
      <c r="G686" s="1"/>
      <c r="H686" s="1"/>
      <c r="I686" s="1"/>
      <c r="J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>
      <c r="B687" s="1"/>
      <c r="C687" s="1"/>
      <c r="D687" s="1"/>
      <c r="E687" s="1"/>
      <c r="F687" s="1"/>
      <c r="G687" s="1"/>
      <c r="H687" s="1"/>
      <c r="I687" s="1"/>
      <c r="J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>
      <c r="B688" s="1"/>
      <c r="C688" s="1"/>
      <c r="D688" s="1"/>
      <c r="E688" s="1"/>
      <c r="F688" s="1"/>
      <c r="G688" s="1"/>
      <c r="H688" s="1"/>
      <c r="I688" s="1"/>
      <c r="J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>
      <c r="B689" s="1"/>
      <c r="C689" s="1"/>
      <c r="D689" s="1"/>
      <c r="E689" s="1"/>
      <c r="F689" s="1"/>
      <c r="G689" s="1"/>
      <c r="H689" s="1"/>
      <c r="I689" s="1"/>
      <c r="J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>
      <c r="B690" s="1"/>
      <c r="C690" s="1"/>
      <c r="D690" s="1"/>
      <c r="E690" s="1"/>
      <c r="F690" s="1"/>
      <c r="G690" s="1"/>
      <c r="H690" s="1"/>
      <c r="I690" s="1"/>
      <c r="J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>
      <c r="B691" s="1"/>
      <c r="C691" s="1"/>
      <c r="D691" s="1"/>
      <c r="E691" s="1"/>
      <c r="F691" s="1"/>
      <c r="G691" s="1"/>
      <c r="H691" s="1"/>
      <c r="I691" s="1"/>
      <c r="J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>
      <c r="B692" s="1"/>
      <c r="C692" s="1"/>
      <c r="D692" s="1"/>
      <c r="E692" s="1"/>
      <c r="F692" s="1"/>
      <c r="G692" s="1"/>
      <c r="H692" s="1"/>
      <c r="I692" s="1"/>
      <c r="J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>
      <c r="B693" s="1"/>
      <c r="C693" s="1"/>
      <c r="D693" s="1"/>
      <c r="E693" s="1"/>
      <c r="F693" s="1"/>
      <c r="G693" s="1"/>
      <c r="H693" s="1"/>
      <c r="I693" s="1"/>
      <c r="J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>
      <c r="B694" s="1"/>
      <c r="C694" s="1"/>
      <c r="D694" s="1"/>
      <c r="E694" s="1"/>
      <c r="F694" s="1"/>
      <c r="G694" s="1"/>
      <c r="H694" s="1"/>
      <c r="I694" s="1"/>
      <c r="J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>
      <c r="B695" s="1"/>
      <c r="C695" s="1"/>
      <c r="D695" s="1"/>
      <c r="E695" s="1"/>
      <c r="F695" s="1"/>
      <c r="G695" s="1"/>
      <c r="H695" s="1"/>
      <c r="I695" s="1"/>
      <c r="J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>
      <c r="B696" s="1"/>
      <c r="C696" s="1"/>
      <c r="D696" s="1"/>
      <c r="E696" s="1"/>
      <c r="F696" s="1"/>
      <c r="G696" s="1"/>
      <c r="H696" s="1"/>
      <c r="I696" s="1"/>
      <c r="J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>
      <c r="B697" s="1"/>
      <c r="C697" s="1"/>
      <c r="D697" s="1"/>
      <c r="E697" s="1"/>
      <c r="F697" s="1"/>
      <c r="G697" s="1"/>
      <c r="H697" s="1"/>
      <c r="I697" s="1"/>
      <c r="J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>
      <c r="B698" s="1"/>
      <c r="C698" s="1"/>
      <c r="D698" s="1"/>
      <c r="E698" s="1"/>
      <c r="F698" s="1"/>
      <c r="G698" s="1"/>
      <c r="H698" s="1"/>
      <c r="I698" s="1"/>
      <c r="J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>
      <c r="B699" s="1"/>
      <c r="C699" s="1"/>
      <c r="D699" s="1"/>
      <c r="E699" s="1"/>
      <c r="F699" s="1"/>
      <c r="G699" s="1"/>
      <c r="H699" s="1"/>
      <c r="I699" s="1"/>
      <c r="J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>
      <c r="B700" s="1"/>
      <c r="C700" s="1"/>
      <c r="D700" s="1"/>
      <c r="E700" s="1"/>
      <c r="F700" s="1"/>
      <c r="G700" s="1"/>
      <c r="H700" s="1"/>
      <c r="I700" s="1"/>
      <c r="J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>
      <c r="B701" s="1"/>
      <c r="C701" s="1"/>
      <c r="D701" s="1"/>
      <c r="E701" s="1"/>
      <c r="F701" s="1"/>
      <c r="G701" s="1"/>
      <c r="H701" s="1"/>
      <c r="I701" s="1"/>
      <c r="J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>
      <c r="B702" s="1"/>
      <c r="C702" s="1"/>
      <c r="D702" s="1"/>
      <c r="E702" s="1"/>
      <c r="F702" s="1"/>
      <c r="G702" s="1"/>
      <c r="H702" s="1"/>
      <c r="I702" s="1"/>
      <c r="J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>
      <c r="B703" s="1"/>
      <c r="C703" s="1"/>
      <c r="D703" s="1"/>
      <c r="E703" s="1"/>
      <c r="F703" s="1"/>
      <c r="G703" s="1"/>
      <c r="H703" s="1"/>
      <c r="I703" s="1"/>
      <c r="J703" s="1"/>
      <c r="L703" s="1"/>
      <c r="M703" s="1"/>
      <c r="N703" s="1"/>
      <c r="O703" s="1"/>
      <c r="P703" s="1"/>
      <c r="Q703" s="1"/>
      <c r="R703" s="1"/>
      <c r="S703" s="1"/>
      <c r="T703" s="1"/>
    </row>
  </sheetData>
  <mergeCells count="2">
    <mergeCell ref="B2:T2"/>
    <mergeCell ref="B6: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INPUTS</vt:lpstr>
      <vt:lpstr>OUTPUTS</vt:lpstr>
      <vt:lpstr>REPORTS</vt:lpstr>
    </vt:vector>
  </TitlesOfParts>
  <Company>UpskilPRO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Lifetime Value Calculator</dc:title>
  <dc:subject>Calculator</dc:subject>
  <dc:creator>upskilpro.com</dc:creator>
  <dc:description>Copyright UpskilPRO
2020</dc:description>
  <cp:lastModifiedBy>sudarshan chakravarthi</cp:lastModifiedBy>
  <dcterms:created xsi:type="dcterms:W3CDTF">2012-11-02T19:35:11Z</dcterms:created>
  <dcterms:modified xsi:type="dcterms:W3CDTF">2023-02-20T07:26:54Z</dcterms:modified>
</cp:coreProperties>
</file>